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机关事业单位基本养老保险基金预算表" sheetId="1" r:id="rId1"/>
  </sheets>
  <calcPr calcId="144525"/>
</workbook>
</file>

<file path=xl/sharedStrings.xml><?xml version="1.0" encoding="utf-8"?>
<sst xmlns="http://schemas.openxmlformats.org/spreadsheetml/2006/main" count="50" uniqueCount="29">
  <si>
    <t>2022年机关事业单位基本养老保险基金预算表</t>
  </si>
  <si>
    <t>单位：元</t>
  </si>
  <si>
    <t>项        目</t>
  </si>
  <si>
    <t>2021年执行数</t>
  </si>
  <si>
    <t>2022年预算数</t>
  </si>
  <si>
    <t>一、基本养老保险费收入</t>
  </si>
  <si>
    <t>一、基本养老金支出</t>
  </si>
  <si>
    <t xml:space="preserve">    其中：当期征缴收入</t>
  </si>
  <si>
    <t>二、转移支出</t>
  </si>
  <si>
    <t>二、财政补贴收入</t>
  </si>
  <si>
    <t>三、其他支出</t>
  </si>
  <si>
    <t xml:space="preserve">    其中：地方财政补贴</t>
  </si>
  <si>
    <t>×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</si>
  <si>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</si>
  <si>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</si>
  <si>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</si>
  <si>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</si>
  <si>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</si>
  <si>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</si>
  <si>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</si>
  <si>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</si>
  <si>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</si>
  <si>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</si>
  <si>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</si>
  <si>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</si>
  <si>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</si>
  <si>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</si>
  <si>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</si>
  <si>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总   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</si>
</sst>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;\-#,##0.00;;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;\-#,##0.00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8" borderId="20" applyNumberFormat="0" applyAlignment="0" applyProtection="0">
      <alignment vertical="center"/>
    </xf>
    <xf numFmtId="0" fontId="19" fillId="18" borderId="16" applyNumberFormat="0" applyAlignment="0" applyProtection="0">
      <alignment vertical="center"/>
    </xf>
    <xf numFmtId="0" fontId="14" fillId="9" borderId="1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B18" sqref="B18"/>
    </sheetView>
  </sheetViews>
  <sheetFormatPr defaultColWidth="17.625" defaultRowHeight="13.5" outlineLevelCol="6"/>
  <cols>
    <col min="1" max="1" width="24.875" customWidth="1"/>
    <col min="2" max="3" width="19.125" customWidth="1"/>
    <col min="4" max="4" width="20.375" customWidth="1"/>
    <col min="5" max="6" width="19.125" customWidth="1"/>
    <col min="7" max="7" width="15" customWidth="1"/>
    <col min="8" max="16383" width="17.625" customWidth="1"/>
  </cols>
  <sheetData>
    <row r="1" ht="67" customHeight="1" spans="1:7">
      <c r="A1" s="2" t="s">
        <v>0</v>
      </c>
      <c r="B1" s="2"/>
      <c r="C1" s="2"/>
      <c r="D1" s="2"/>
      <c r="E1" s="2"/>
      <c r="F1" s="2"/>
      <c r="G1" s="3"/>
    </row>
    <row r="2" ht="20" customHeight="1" spans="1:6">
      <c r="A2" s="4"/>
      <c r="B2" s="4"/>
      <c r="C2" s="5"/>
      <c r="D2" s="4"/>
      <c r="E2" s="4"/>
      <c r="F2" s="6" t="s">
        <v>1</v>
      </c>
    </row>
    <row r="3" ht="27" customHeight="1" spans="1:6">
      <c r="A3" s="7" t="s">
        <v>2</v>
      </c>
      <c r="B3" s="7" t="s">
        <v>3</v>
      </c>
      <c r="C3" s="7" t="s">
        <v>4</v>
      </c>
      <c r="D3" s="7" t="s">
        <v>2</v>
      </c>
      <c r="E3" s="7" t="s">
        <v>3</v>
      </c>
      <c r="F3" s="7" t="s">
        <v>4</v>
      </c>
    </row>
    <row r="4" ht="27" customHeight="1" spans="1:6">
      <c r="A4" s="8" t="s">
        <v>5</v>
      </c>
      <c r="B4" s="9">
        <v>72937200.1</v>
      </c>
      <c r="C4" s="10">
        <v>73569255.49</v>
      </c>
      <c r="D4" s="8" t="s">
        <v>6</v>
      </c>
      <c r="E4" s="9">
        <v>138968468.28</v>
      </c>
      <c r="F4" s="10">
        <v>150751648.68</v>
      </c>
    </row>
    <row r="5" ht="27" customHeight="1" spans="1:6">
      <c r="A5" s="11" t="s">
        <v>7</v>
      </c>
      <c r="B5" s="9">
        <v>57267200.1</v>
      </c>
      <c r="C5" s="9">
        <v>60569255.49</v>
      </c>
      <c r="D5" s="12" t="s">
        <v>8</v>
      </c>
      <c r="E5" s="9">
        <v>180861.21</v>
      </c>
      <c r="F5" s="10">
        <v>220000</v>
      </c>
    </row>
    <row r="6" ht="27" customHeight="1" spans="1:6">
      <c r="A6" s="13" t="s">
        <v>9</v>
      </c>
      <c r="B6" s="9">
        <v>69120000</v>
      </c>
      <c r="C6" s="10">
        <v>79800000</v>
      </c>
      <c r="D6" s="8" t="s">
        <v>10</v>
      </c>
      <c r="E6" s="9">
        <v>8237581.12</v>
      </c>
      <c r="F6" s="10">
        <v>60000</v>
      </c>
    </row>
    <row r="7" ht="27" customHeight="1" spans="1:6">
      <c r="A7" s="14" t="s">
        <v>11</v>
      </c>
      <c r="B7" s="9">
        <v>50310000</v>
      </c>
      <c r="C7" s="10">
        <v>56170000</v>
      </c>
      <c r="D7" s="15" t="s">
        <v>12</v>
      </c>
      <c r="E7" s="16" t="s">
        <v>12</v>
      </c>
      <c r="F7" s="16" t="s">
        <v>12</v>
      </c>
    </row>
    <row r="8" ht="27" customHeight="1" spans="1:6">
      <c r="A8" s="14" t="s">
        <v>13</v>
      </c>
      <c r="B8" s="9">
        <v>144059.42</v>
      </c>
      <c r="C8" s="9">
        <v>145066.5</v>
      </c>
      <c r="D8" s="17" t="s">
        <v>12</v>
      </c>
      <c r="E8" s="17" t="s">
        <v>12</v>
      </c>
      <c r="F8" s="18" t="s">
        <v>12</v>
      </c>
    </row>
    <row r="9" ht="27" customHeight="1" spans="1:6">
      <c r="A9" s="19" t="s">
        <v>14</v>
      </c>
      <c r="B9" s="9">
        <v>5494409.39</v>
      </c>
      <c r="C9" s="9">
        <v>2200000</v>
      </c>
      <c r="D9" s="17" t="s">
        <v>12</v>
      </c>
      <c r="E9" s="17" t="s">
        <v>12</v>
      </c>
      <c r="F9" s="18" t="s">
        <v>12</v>
      </c>
    </row>
    <row r="10" ht="27" customHeight="1" spans="1:6">
      <c r="A10" s="14" t="s">
        <v>15</v>
      </c>
      <c r="B10" s="9">
        <v>0</v>
      </c>
      <c r="C10" s="9">
        <v>0</v>
      </c>
      <c r="D10" s="17" t="s">
        <v>12</v>
      </c>
      <c r="E10" s="17" t="s">
        <v>12</v>
      </c>
      <c r="F10" s="18" t="s">
        <v>12</v>
      </c>
    </row>
    <row r="11" ht="27" customHeight="1" spans="1:6">
      <c r="A11" s="14" t="s">
        <v>16</v>
      </c>
      <c r="B11" s="20">
        <v>0</v>
      </c>
      <c r="C11" s="20">
        <v>0</v>
      </c>
      <c r="D11" s="17" t="s">
        <v>12</v>
      </c>
      <c r="E11" s="17" t="s">
        <v>12</v>
      </c>
      <c r="F11" s="18" t="s">
        <v>12</v>
      </c>
    </row>
    <row r="12" ht="27" customHeight="1" spans="1:6">
      <c r="A12" s="21" t="s">
        <v>17</v>
      </c>
      <c r="B12" s="22">
        <f>B4+B6+B8+B9+B10</f>
        <v>147695668.91</v>
      </c>
      <c r="C12" s="22">
        <f>C4+C6+C8+C9+C10</f>
        <v>155714321.99</v>
      </c>
      <c r="D12" s="21" t="s">
        <v>18</v>
      </c>
      <c r="E12" s="22">
        <f>E4+E5+E6</f>
        <v>147386910.61</v>
      </c>
      <c r="F12" s="23">
        <f>F4+F5+F6</f>
        <v>151031648.68</v>
      </c>
    </row>
    <row r="13" ht="27" customHeight="1" spans="1:6">
      <c r="A13" s="14" t="s">
        <v>19</v>
      </c>
      <c r="B13" s="9">
        <v>0</v>
      </c>
      <c r="C13" s="10">
        <v>0</v>
      </c>
      <c r="D13" s="14" t="s">
        <v>20</v>
      </c>
      <c r="E13" s="9">
        <v>0</v>
      </c>
      <c r="F13" s="10">
        <v>0</v>
      </c>
    </row>
    <row r="14" ht="27" customHeight="1" spans="1:6">
      <c r="A14" s="14" t="s">
        <v>21</v>
      </c>
      <c r="B14" s="20">
        <v>0</v>
      </c>
      <c r="C14" s="24">
        <v>0</v>
      </c>
      <c r="D14" s="14" t="s">
        <v>22</v>
      </c>
      <c r="E14" s="20">
        <v>0</v>
      </c>
      <c r="F14" s="24">
        <v>0</v>
      </c>
    </row>
    <row r="15" ht="27" customHeight="1" spans="1:6">
      <c r="A15" s="21" t="s">
        <v>23</v>
      </c>
      <c r="B15" s="25">
        <f t="shared" ref="B15:F15" si="0">B12+B13+B14</f>
        <v>147695668.91</v>
      </c>
      <c r="C15" s="22">
        <f t="shared" si="0"/>
        <v>155714321.99</v>
      </c>
      <c r="D15" s="21" t="s">
        <v>24</v>
      </c>
      <c r="E15" s="25">
        <f t="shared" si="0"/>
        <v>147386910.61</v>
      </c>
      <c r="F15" s="26">
        <f t="shared" si="0"/>
        <v>151031648.68</v>
      </c>
    </row>
    <row r="16" ht="27" customHeight="1" spans="1:6">
      <c r="A16" s="27" t="s">
        <v>12</v>
      </c>
      <c r="B16" s="28" t="s">
        <v>12</v>
      </c>
      <c r="C16" s="29" t="s">
        <v>12</v>
      </c>
      <c r="D16" s="21" t="s">
        <v>25</v>
      </c>
      <c r="E16" s="25">
        <f>B15-E15</f>
        <v>308758.299999952</v>
      </c>
      <c r="F16" s="26">
        <f>C15-F15</f>
        <v>4682673.31</v>
      </c>
    </row>
    <row r="17" s="1" customFormat="1" ht="27" customHeight="1" spans="1:6">
      <c r="A17" s="14" t="s">
        <v>26</v>
      </c>
      <c r="B17" s="24">
        <v>25189358.71</v>
      </c>
      <c r="C17" s="25">
        <f>E17</f>
        <v>25498117.01</v>
      </c>
      <c r="D17" s="21" t="s">
        <v>27</v>
      </c>
      <c r="E17" s="25">
        <f>B17+E16</f>
        <v>25498117.01</v>
      </c>
      <c r="F17" s="26">
        <f>C17+F16</f>
        <v>30180790.32</v>
      </c>
    </row>
    <row r="18" ht="22" customHeight="1" spans="1:6">
      <c r="A18" s="27" t="s">
        <v>28</v>
      </c>
      <c r="B18" s="25">
        <f t="shared" ref="B18:F18" si="1">B15+B17</f>
        <v>172885027.62</v>
      </c>
      <c r="C18" s="25">
        <f t="shared" si="1"/>
        <v>181212439</v>
      </c>
      <c r="D18" s="27" t="s">
        <v>28</v>
      </c>
      <c r="E18" s="25">
        <f t="shared" si="1"/>
        <v>172885027.62</v>
      </c>
      <c r="F18" s="23">
        <f t="shared" si="1"/>
        <v>181212439</v>
      </c>
    </row>
  </sheetData>
  <mergeCells count="1">
    <mergeCell ref="A1:F1"/>
  </mergeCells>
  <pageMargins left="0.75" right="0.75" top="0.15625" bottom="1" header="0.511805555555556" footer="0.511805555555556"/>
  <pageSetup paperSize="9" scale="9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2022年机关事业单位基本养老保险基金预算表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2019-03-26T01:43:00Z</dcterms:created>
  <dcterms:modified xsi:type="dcterms:W3CDTF">2022-06-13T06:55:52Z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F2A36677B9954B33A59163C7A7A64E79</vt:lpwstr>
  </property>
</Properties>
</file>