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(5-8)" sheetId="1" r:id="rId1"/>
    <sheet name="Sheet2" sheetId="2" r:id="rId2"/>
    <sheet name="Sheet3" sheetId="3" r:id="rId3"/>
  </sheets>
  <definedNames>
    <definedName name="_xlnm.Print_Titles" localSheetId="0">'汇总表(5-8)'!$2:$3</definedName>
  </definedNames>
  <calcPr calcId="144525"/>
</workbook>
</file>

<file path=xl/sharedStrings.xml><?xml version="1.0" encoding="utf-8"?>
<sst xmlns="http://schemas.openxmlformats.org/spreadsheetml/2006/main" count="124" uniqueCount="77">
  <si>
    <t>邵东市公益性岗位人员2024年05-08月社保补贴公示表</t>
  </si>
  <si>
    <t>序号</t>
  </si>
  <si>
    <t>单位</t>
  </si>
  <si>
    <t>姓名</t>
  </si>
  <si>
    <t>上岗时间</t>
  </si>
  <si>
    <t>缴费基数</t>
  </si>
  <si>
    <t>单位部分（补贴部分）</t>
  </si>
  <si>
    <t>补贴月份数</t>
  </si>
  <si>
    <t>养老保险</t>
  </si>
  <si>
    <t>医疗保险</t>
  </si>
  <si>
    <t>失业保险</t>
  </si>
  <si>
    <t>小计（元）</t>
  </si>
  <si>
    <t>交警大队</t>
  </si>
  <si>
    <t>刘前丰</t>
  </si>
  <si>
    <t>430521196809****17</t>
  </si>
  <si>
    <t>2024.06-08</t>
  </si>
  <si>
    <t>杨跃群</t>
  </si>
  <si>
    <t>430521197003****3X</t>
  </si>
  <si>
    <t>黄可芳</t>
  </si>
  <si>
    <t>430521197202****10</t>
  </si>
  <si>
    <t>唐作欢</t>
  </si>
  <si>
    <t>430521197201****91</t>
  </si>
  <si>
    <t>杨国平</t>
  </si>
  <si>
    <t>430521197210****31</t>
  </si>
  <si>
    <t>谭利云</t>
  </si>
  <si>
    <t>430521197210****70</t>
  </si>
  <si>
    <t>刘松安</t>
  </si>
  <si>
    <t>430521197303****58</t>
  </si>
  <si>
    <t>匡红坤</t>
  </si>
  <si>
    <t>430521197309****98</t>
  </si>
  <si>
    <t>杨军民</t>
  </si>
  <si>
    <t>430521197311****36</t>
  </si>
  <si>
    <t>曾军喜</t>
  </si>
  <si>
    <t>430521197611****37</t>
  </si>
  <si>
    <t>杨高初</t>
  </si>
  <si>
    <t>430521196509****5X</t>
  </si>
  <si>
    <t>刘永生</t>
  </si>
  <si>
    <t>430521196709****55</t>
  </si>
  <si>
    <t>城管执法局</t>
  </si>
  <si>
    <t>杨桂林</t>
  </si>
  <si>
    <t>430521196512****78</t>
  </si>
  <si>
    <t>罗铁桥</t>
  </si>
  <si>
    <t>430521196707****13</t>
  </si>
  <si>
    <t>彭新华</t>
  </si>
  <si>
    <t>430521196812****34</t>
  </si>
  <si>
    <t>刘跃程</t>
  </si>
  <si>
    <t>430521196610****32</t>
  </si>
  <si>
    <t>市容环境卫生服务中心</t>
  </si>
  <si>
    <t>蒋奇能</t>
  </si>
  <si>
    <t>430521196808****78</t>
  </si>
  <si>
    <t>曾顺华</t>
  </si>
  <si>
    <t>430521196807****56</t>
  </si>
  <si>
    <t>李普华</t>
  </si>
  <si>
    <t>430521197010****57</t>
  </si>
  <si>
    <t>曾红军</t>
  </si>
  <si>
    <t>430521196508****56</t>
  </si>
  <si>
    <t>大禾塘街道办事处</t>
  </si>
  <si>
    <t>尹爱群</t>
  </si>
  <si>
    <t>430521196505****39</t>
  </si>
  <si>
    <t>2024.05-08</t>
  </si>
  <si>
    <t>唐务农</t>
  </si>
  <si>
    <t>430521197103****55</t>
  </si>
  <si>
    <t>宋家塘街道办事处</t>
  </si>
  <si>
    <t>曾伟</t>
  </si>
  <si>
    <t>430521197207****79</t>
  </si>
  <si>
    <t>姚美娇</t>
  </si>
  <si>
    <t>430521197509****22</t>
  </si>
  <si>
    <t>2024.08-08</t>
  </si>
  <si>
    <t>何健明</t>
  </si>
  <si>
    <t>430521197304****59</t>
  </si>
  <si>
    <t>两市塘街道办事处</t>
  </si>
  <si>
    <t>唐丽</t>
  </si>
  <si>
    <t>430521197806****41</t>
  </si>
  <si>
    <t>廉桥镇人民政府</t>
  </si>
  <si>
    <t>周爱健</t>
  </si>
  <si>
    <t>430521197010****10</t>
  </si>
  <si>
    <t>现对我市2024年5-8月公益性岗位人员社保缴费单位部分补贴予以公示7日，欢迎各广大市民群众前来监督！                                            情况反映及举报电话：邵东人社局2668670  邵东财政局2712957
公示时间：2024年9月3日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</si>
</sst>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color theme="1"/>
      <name val="宋体"/>
      <charset val="134"/>
      <scheme val="minor"/>
    </font>
    <font>
      <sz val="18"/>
      <color theme="1"/>
      <name val="方正大标宋_GBK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6"/>
      <color rgb="FFFF0000"/>
      <name val="宋体"/>
      <charset val="134"/>
      <scheme val="minor"/>
    </font>
    <font>
      <sz val="10"/>
      <color theme="1"/>
      <name val="楷体_GB2312"/>
      <charset val="134"/>
    </font>
    <font>
      <b/>
      <sz val="10"/>
      <color rgb="FFFF0000"/>
      <name val="宋体"/>
      <charset val="134"/>
      <scheme val="minor"/>
    </font>
    <font>
      <sz val="9"/>
      <color theme="1"/>
      <name val="楷体_GB2312"/>
      <charset val="134"/>
    </font>
    <font>
      <b/>
      <sz val="12"/>
      <color theme="1"/>
      <name val="仿宋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/>
  </cellStyleXfs>
  <cellXfs count="43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 wrapText="1"/>
    </xf>
    <xf numFmtId="176" fontId="6" fillId="2" borderId="2" xfId="5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/>
    </xf>
    <xf numFmtId="49" fontId="7" fillId="2" borderId="2" xfId="50" applyNumberFormat="1" applyFont="1" applyFill="1" applyBorder="1" applyAlignment="1">
      <alignment horizontal="center" vertical="center"/>
    </xf>
    <xf numFmtId="49" fontId="9" fillId="2" borderId="2" xfId="5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 wrapText="1"/>
    </xf>
    <xf numFmtId="49" fontId="11" fillId="2" borderId="2" xfId="5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6" fillId="2" borderId="2" xfId="5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1" fillId="2" borderId="3" xfId="50" applyFont="1" applyFill="1" applyBorder="1" applyAlignment="1">
      <alignment horizontal="center" vertical="center" wrapText="1"/>
    </xf>
    <xf numFmtId="49" fontId="11" fillId="2" borderId="3" xfId="50" applyNumberFormat="1" applyFont="1" applyFill="1" applyBorder="1" applyAlignment="1">
      <alignment horizontal="center" vertical="center" wrapText="1"/>
    </xf>
    <xf numFmtId="176" fontId="11" fillId="2" borderId="3" xfId="5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 quotePrefix="1">
      <alignment horizontal="center" vertical="center" wrapText="1"/>
    </xf>
    <xf numFmtId="49" fontId="8" fillId="2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topLeftCell="A2" workbookViewId="0">
      <selection activeCell="O15" sqref="O15"/>
    </sheetView>
  </sheetViews>
  <sheetFormatPr defaultColWidth="9" defaultRowHeight="14.25"/>
  <cols>
    <col min="1" max="1" width="3.25" customWidth="1"/>
    <col min="2" max="2" width="12.625" customWidth="1"/>
    <col min="3" max="3" width="8.25" customWidth="1"/>
    <col min="4" max="4" width="17.375" customWidth="1"/>
    <col min="5" max="5" width="10.375" customWidth="1"/>
    <col min="6" max="6" width="6.75" customWidth="1"/>
    <col min="10" max="11" width="11.125"/>
    <col min="12" max="12" width="9.25"/>
    <col min="13" max="13" width="11.125"/>
  </cols>
  <sheetData>
    <row r="1" ht="2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 t="s">
        <v>2</v>
      </c>
      <c r="C2" s="3" t="s">
        <v>3</v>
      </c>
      <c r="D2" s="4"/>
      <c r="E2" s="2" t="s">
        <v>4</v>
      </c>
      <c r="F2" s="5" t="s">
        <v>5</v>
      </c>
      <c r="G2" s="5"/>
      <c r="H2" s="5"/>
      <c r="I2" s="5"/>
      <c r="J2" s="40" t="s">
        <v>6</v>
      </c>
      <c r="K2" s="40"/>
      <c r="L2" s="40"/>
      <c r="M2" s="40"/>
    </row>
    <row r="3" ht="24" spans="1:13">
      <c r="A3" s="2"/>
      <c r="B3" s="2"/>
      <c r="C3" s="3"/>
      <c r="D3" s="6"/>
      <c r="E3" s="2"/>
      <c r="F3" s="7" t="s">
        <v>7</v>
      </c>
      <c r="G3" s="5" t="s">
        <v>8</v>
      </c>
      <c r="H3" s="5" t="s">
        <v>9</v>
      </c>
      <c r="I3" s="5" t="s">
        <v>10</v>
      </c>
      <c r="J3" s="40" t="s">
        <v>8</v>
      </c>
      <c r="K3" s="40" t="s">
        <v>9</v>
      </c>
      <c r="L3" s="40" t="s">
        <v>10</v>
      </c>
      <c r="M3" s="40" t="s">
        <v>11</v>
      </c>
    </row>
    <row r="4" ht="15" customHeight="1" spans="1:13">
      <c r="A4" s="8">
        <v>1</v>
      </c>
      <c r="B4" s="9" t="s">
        <v>12</v>
      </c>
      <c r="C4" s="10" t="s">
        <v>13</v>
      </c>
      <c r="D4" s="43" t="s">
        <v>14</v>
      </c>
      <c r="E4" s="12" t="s">
        <v>15</v>
      </c>
      <c r="F4" s="13">
        <v>3</v>
      </c>
      <c r="G4" s="14">
        <v>648.48</v>
      </c>
      <c r="H4" s="14">
        <v>344.51</v>
      </c>
      <c r="I4" s="14">
        <v>28.37</v>
      </c>
      <c r="J4" s="41">
        <f t="shared" ref="J4:J15" si="0">G4*F4</f>
        <v>1945.44</v>
      </c>
      <c r="K4" s="41">
        <f t="shared" ref="K4:K15" si="1">H4*F4</f>
        <v>1033.53</v>
      </c>
      <c r="L4" s="41">
        <f t="shared" ref="L4:L15" si="2">I4*F4</f>
        <v>85.11</v>
      </c>
      <c r="M4" s="41">
        <f t="shared" ref="M4:M15" si="3">J4+K4+L4</f>
        <v>3064.08</v>
      </c>
    </row>
    <row r="5" ht="15" customHeight="1" spans="1:13">
      <c r="A5" s="8">
        <v>2</v>
      </c>
      <c r="B5" s="9" t="s">
        <v>12</v>
      </c>
      <c r="C5" s="10" t="s">
        <v>16</v>
      </c>
      <c r="D5" s="43" t="s">
        <v>17</v>
      </c>
      <c r="E5" s="12" t="s">
        <v>15</v>
      </c>
      <c r="F5" s="13">
        <v>3</v>
      </c>
      <c r="G5" s="14">
        <v>648.48</v>
      </c>
      <c r="H5" s="14">
        <v>344.51</v>
      </c>
      <c r="I5" s="14">
        <v>28.37</v>
      </c>
      <c r="J5" s="41">
        <f t="shared" si="0"/>
        <v>1945.44</v>
      </c>
      <c r="K5" s="41">
        <f t="shared" si="1"/>
        <v>1033.53</v>
      </c>
      <c r="L5" s="41">
        <f t="shared" si="2"/>
        <v>85.11</v>
      </c>
      <c r="M5" s="41">
        <f t="shared" si="3"/>
        <v>3064.08</v>
      </c>
    </row>
    <row r="6" ht="15" customHeight="1" spans="1:13">
      <c r="A6" s="8">
        <v>3</v>
      </c>
      <c r="B6" s="9" t="s">
        <v>12</v>
      </c>
      <c r="C6" s="10" t="s">
        <v>18</v>
      </c>
      <c r="D6" s="43" t="s">
        <v>19</v>
      </c>
      <c r="E6" s="12" t="s">
        <v>15</v>
      </c>
      <c r="F6" s="13">
        <v>3</v>
      </c>
      <c r="G6" s="14">
        <v>648.48</v>
      </c>
      <c r="H6" s="14">
        <v>344.51</v>
      </c>
      <c r="I6" s="14">
        <v>28.37</v>
      </c>
      <c r="J6" s="41">
        <f t="shared" si="0"/>
        <v>1945.44</v>
      </c>
      <c r="K6" s="41">
        <f t="shared" si="1"/>
        <v>1033.53</v>
      </c>
      <c r="L6" s="41">
        <f t="shared" si="2"/>
        <v>85.11</v>
      </c>
      <c r="M6" s="41">
        <f t="shared" si="3"/>
        <v>3064.08</v>
      </c>
    </row>
    <row r="7" ht="15" customHeight="1" spans="1:13">
      <c r="A7" s="8">
        <v>4</v>
      </c>
      <c r="B7" s="9" t="s">
        <v>12</v>
      </c>
      <c r="C7" s="10" t="s">
        <v>20</v>
      </c>
      <c r="D7" s="43" t="s">
        <v>21</v>
      </c>
      <c r="E7" s="12" t="s">
        <v>15</v>
      </c>
      <c r="F7" s="13">
        <v>3</v>
      </c>
      <c r="G7" s="14">
        <v>648.48</v>
      </c>
      <c r="H7" s="14">
        <v>344.51</v>
      </c>
      <c r="I7" s="14">
        <v>28.37</v>
      </c>
      <c r="J7" s="41">
        <f t="shared" si="0"/>
        <v>1945.44</v>
      </c>
      <c r="K7" s="41">
        <f t="shared" si="1"/>
        <v>1033.53</v>
      </c>
      <c r="L7" s="41">
        <f t="shared" si="2"/>
        <v>85.11</v>
      </c>
      <c r="M7" s="41">
        <f t="shared" si="3"/>
        <v>3064.08</v>
      </c>
    </row>
    <row r="8" ht="15" customHeight="1" spans="1:13">
      <c r="A8" s="8">
        <v>5</v>
      </c>
      <c r="B8" s="9" t="s">
        <v>12</v>
      </c>
      <c r="C8" s="10" t="s">
        <v>22</v>
      </c>
      <c r="D8" s="43" t="s">
        <v>23</v>
      </c>
      <c r="E8" s="12" t="s">
        <v>15</v>
      </c>
      <c r="F8" s="13">
        <v>3</v>
      </c>
      <c r="G8" s="14">
        <v>648.48</v>
      </c>
      <c r="H8" s="14">
        <v>344.51</v>
      </c>
      <c r="I8" s="14">
        <v>28.37</v>
      </c>
      <c r="J8" s="41">
        <f t="shared" si="0"/>
        <v>1945.44</v>
      </c>
      <c r="K8" s="41">
        <f t="shared" si="1"/>
        <v>1033.53</v>
      </c>
      <c r="L8" s="41">
        <f t="shared" si="2"/>
        <v>85.11</v>
      </c>
      <c r="M8" s="41">
        <f t="shared" si="3"/>
        <v>3064.08</v>
      </c>
    </row>
    <row r="9" ht="15" customHeight="1" spans="1:13">
      <c r="A9" s="8">
        <v>6</v>
      </c>
      <c r="B9" s="9" t="s">
        <v>12</v>
      </c>
      <c r="C9" s="10" t="s">
        <v>24</v>
      </c>
      <c r="D9" s="43" t="s">
        <v>25</v>
      </c>
      <c r="E9" s="12" t="s">
        <v>15</v>
      </c>
      <c r="F9" s="13">
        <v>3</v>
      </c>
      <c r="G9" s="14">
        <v>648.48</v>
      </c>
      <c r="H9" s="14">
        <v>344.51</v>
      </c>
      <c r="I9" s="14">
        <v>28.37</v>
      </c>
      <c r="J9" s="41">
        <f t="shared" si="0"/>
        <v>1945.44</v>
      </c>
      <c r="K9" s="41">
        <f t="shared" si="1"/>
        <v>1033.53</v>
      </c>
      <c r="L9" s="41">
        <f t="shared" si="2"/>
        <v>85.11</v>
      </c>
      <c r="M9" s="41">
        <f t="shared" si="3"/>
        <v>3064.08</v>
      </c>
    </row>
    <row r="10" ht="15" customHeight="1" spans="1:13">
      <c r="A10" s="8">
        <v>7</v>
      </c>
      <c r="B10" s="9" t="s">
        <v>12</v>
      </c>
      <c r="C10" s="10" t="s">
        <v>26</v>
      </c>
      <c r="D10" s="43" t="s">
        <v>27</v>
      </c>
      <c r="E10" s="12" t="s">
        <v>15</v>
      </c>
      <c r="F10" s="13">
        <v>3</v>
      </c>
      <c r="G10" s="14">
        <v>648.48</v>
      </c>
      <c r="H10" s="14">
        <v>344.51</v>
      </c>
      <c r="I10" s="14">
        <v>28.37</v>
      </c>
      <c r="J10" s="41">
        <f t="shared" si="0"/>
        <v>1945.44</v>
      </c>
      <c r="K10" s="41">
        <f t="shared" si="1"/>
        <v>1033.53</v>
      </c>
      <c r="L10" s="41">
        <f t="shared" si="2"/>
        <v>85.11</v>
      </c>
      <c r="M10" s="41">
        <f t="shared" si="3"/>
        <v>3064.08</v>
      </c>
    </row>
    <row r="11" ht="15" customHeight="1" spans="1:13">
      <c r="A11" s="8">
        <v>8</v>
      </c>
      <c r="B11" s="9" t="s">
        <v>12</v>
      </c>
      <c r="C11" s="10" t="s">
        <v>28</v>
      </c>
      <c r="D11" s="43" t="s">
        <v>29</v>
      </c>
      <c r="E11" s="12" t="s">
        <v>15</v>
      </c>
      <c r="F11" s="13">
        <v>3</v>
      </c>
      <c r="G11" s="14">
        <v>648.48</v>
      </c>
      <c r="H11" s="14">
        <v>344.51</v>
      </c>
      <c r="I11" s="14">
        <v>28.37</v>
      </c>
      <c r="J11" s="41">
        <f t="shared" si="0"/>
        <v>1945.44</v>
      </c>
      <c r="K11" s="41">
        <f t="shared" si="1"/>
        <v>1033.53</v>
      </c>
      <c r="L11" s="41">
        <f t="shared" si="2"/>
        <v>85.11</v>
      </c>
      <c r="M11" s="41">
        <f t="shared" si="3"/>
        <v>3064.08</v>
      </c>
    </row>
    <row r="12" ht="15" customHeight="1" spans="1:13">
      <c r="A12" s="8">
        <v>9</v>
      </c>
      <c r="B12" s="9" t="s">
        <v>12</v>
      </c>
      <c r="C12" s="10" t="s">
        <v>30</v>
      </c>
      <c r="D12" s="43" t="s">
        <v>31</v>
      </c>
      <c r="E12" s="12" t="s">
        <v>15</v>
      </c>
      <c r="F12" s="13">
        <v>3</v>
      </c>
      <c r="G12" s="14">
        <v>648.48</v>
      </c>
      <c r="H12" s="14">
        <v>344.51</v>
      </c>
      <c r="I12" s="14">
        <v>28.37</v>
      </c>
      <c r="J12" s="41">
        <f t="shared" si="0"/>
        <v>1945.44</v>
      </c>
      <c r="K12" s="41">
        <f t="shared" si="1"/>
        <v>1033.53</v>
      </c>
      <c r="L12" s="41">
        <f t="shared" si="2"/>
        <v>85.11</v>
      </c>
      <c r="M12" s="41">
        <f t="shared" si="3"/>
        <v>3064.08</v>
      </c>
    </row>
    <row r="13" ht="15" customHeight="1" spans="1:13">
      <c r="A13" s="8">
        <v>10</v>
      </c>
      <c r="B13" s="9" t="s">
        <v>12</v>
      </c>
      <c r="C13" s="10" t="s">
        <v>32</v>
      </c>
      <c r="D13" s="43" t="s">
        <v>33</v>
      </c>
      <c r="E13" s="12" t="s">
        <v>15</v>
      </c>
      <c r="F13" s="13">
        <v>3</v>
      </c>
      <c r="G13" s="14">
        <v>648.48</v>
      </c>
      <c r="H13" s="14">
        <v>344.51</v>
      </c>
      <c r="I13" s="14">
        <v>28.37</v>
      </c>
      <c r="J13" s="41">
        <f t="shared" si="0"/>
        <v>1945.44</v>
      </c>
      <c r="K13" s="41">
        <f t="shared" si="1"/>
        <v>1033.53</v>
      </c>
      <c r="L13" s="41">
        <f t="shared" si="2"/>
        <v>85.11</v>
      </c>
      <c r="M13" s="41">
        <f t="shared" si="3"/>
        <v>3064.08</v>
      </c>
    </row>
    <row r="14" ht="15" customHeight="1" spans="1:13">
      <c r="A14" s="8">
        <v>11</v>
      </c>
      <c r="B14" s="9" t="s">
        <v>12</v>
      </c>
      <c r="C14" s="15" t="s">
        <v>34</v>
      </c>
      <c r="D14" s="44" t="s">
        <v>35</v>
      </c>
      <c r="E14" s="12" t="s">
        <v>15</v>
      </c>
      <c r="F14" s="13">
        <v>3</v>
      </c>
      <c r="G14" s="14">
        <v>648.48</v>
      </c>
      <c r="H14" s="14">
        <v>344.51</v>
      </c>
      <c r="I14" s="14">
        <v>28.37</v>
      </c>
      <c r="J14" s="41">
        <f t="shared" si="0"/>
        <v>1945.44</v>
      </c>
      <c r="K14" s="41">
        <f t="shared" si="1"/>
        <v>1033.53</v>
      </c>
      <c r="L14" s="41">
        <f t="shared" si="2"/>
        <v>85.11</v>
      </c>
      <c r="M14" s="41">
        <f t="shared" si="3"/>
        <v>3064.08</v>
      </c>
    </row>
    <row r="15" ht="15" customHeight="1" spans="1:13">
      <c r="A15" s="8">
        <v>12</v>
      </c>
      <c r="B15" s="9" t="s">
        <v>12</v>
      </c>
      <c r="C15" s="15" t="s">
        <v>36</v>
      </c>
      <c r="D15" s="44" t="s">
        <v>37</v>
      </c>
      <c r="E15" s="12" t="s">
        <v>15</v>
      </c>
      <c r="F15" s="13">
        <v>3</v>
      </c>
      <c r="G15" s="14">
        <v>648.48</v>
      </c>
      <c r="H15" s="14">
        <v>344.51</v>
      </c>
      <c r="I15" s="14">
        <v>28.37</v>
      </c>
      <c r="J15" s="41">
        <f t="shared" si="0"/>
        <v>1945.44</v>
      </c>
      <c r="K15" s="41">
        <f t="shared" si="1"/>
        <v>1033.53</v>
      </c>
      <c r="L15" s="41">
        <f t="shared" si="2"/>
        <v>85.11</v>
      </c>
      <c r="M15" s="41">
        <f t="shared" si="3"/>
        <v>3064.08</v>
      </c>
    </row>
    <row r="16" ht="15" customHeight="1" spans="1:13">
      <c r="A16" s="8"/>
      <c r="B16" s="17"/>
      <c r="C16" s="18"/>
      <c r="D16" s="19"/>
      <c r="E16" s="20"/>
      <c r="F16" s="20"/>
      <c r="G16" s="14"/>
      <c r="H16" s="14"/>
      <c r="I16" s="14"/>
      <c r="J16" s="42">
        <f>SUM(J4:J15)</f>
        <v>23345.28</v>
      </c>
      <c r="K16" s="42">
        <f>SUM(K4:K15)</f>
        <v>12402.36</v>
      </c>
      <c r="L16" s="42">
        <f>SUM(L4:L15)</f>
        <v>1021.32</v>
      </c>
      <c r="M16" s="42">
        <f>SUM(M4:M15)</f>
        <v>36768.96</v>
      </c>
    </row>
    <row r="17" ht="15" customHeight="1" spans="1:13">
      <c r="A17" s="8">
        <v>13</v>
      </c>
      <c r="B17" s="21" t="s">
        <v>38</v>
      </c>
      <c r="C17" s="10" t="s">
        <v>39</v>
      </c>
      <c r="D17" s="43" t="s">
        <v>40</v>
      </c>
      <c r="E17" s="12" t="s">
        <v>15</v>
      </c>
      <c r="F17" s="13">
        <v>3</v>
      </c>
      <c r="G17" s="14">
        <v>648.48</v>
      </c>
      <c r="H17" s="14">
        <v>344.51</v>
      </c>
      <c r="I17" s="14">
        <v>28.37</v>
      </c>
      <c r="J17" s="41">
        <f>G17*F17</f>
        <v>1945.44</v>
      </c>
      <c r="K17" s="41">
        <f>H17*F17</f>
        <v>1033.53</v>
      </c>
      <c r="L17" s="41">
        <f>I17*F17</f>
        <v>85.11</v>
      </c>
      <c r="M17" s="41">
        <f>J17+K17+L17</f>
        <v>3064.08</v>
      </c>
    </row>
    <row r="18" ht="15" customHeight="1" spans="1:13">
      <c r="A18" s="8">
        <v>15</v>
      </c>
      <c r="B18" s="21" t="s">
        <v>38</v>
      </c>
      <c r="C18" s="10" t="s">
        <v>41</v>
      </c>
      <c r="D18" s="43" t="s">
        <v>42</v>
      </c>
      <c r="E18" s="12" t="s">
        <v>15</v>
      </c>
      <c r="F18" s="13">
        <v>3</v>
      </c>
      <c r="G18" s="14">
        <v>648.48</v>
      </c>
      <c r="H18" s="14">
        <v>344.51</v>
      </c>
      <c r="I18" s="14">
        <v>28.37</v>
      </c>
      <c r="J18" s="41">
        <f>G18*F18</f>
        <v>1945.44</v>
      </c>
      <c r="K18" s="41">
        <f>H18*F18</f>
        <v>1033.53</v>
      </c>
      <c r="L18" s="41">
        <f>I18*F18</f>
        <v>85.11</v>
      </c>
      <c r="M18" s="41">
        <f>J18+K18+L18</f>
        <v>3064.08</v>
      </c>
    </row>
    <row r="19" ht="15" customHeight="1" spans="1:13">
      <c r="A19" s="8">
        <v>14</v>
      </c>
      <c r="B19" s="21" t="s">
        <v>38</v>
      </c>
      <c r="C19" s="10" t="s">
        <v>43</v>
      </c>
      <c r="D19" s="43" t="s">
        <v>44</v>
      </c>
      <c r="E19" s="12" t="s">
        <v>15</v>
      </c>
      <c r="F19" s="13">
        <v>3</v>
      </c>
      <c r="G19" s="14">
        <v>648.48</v>
      </c>
      <c r="H19" s="14">
        <v>344.51</v>
      </c>
      <c r="I19" s="14">
        <v>28.37</v>
      </c>
      <c r="J19" s="41">
        <f>G19*F19</f>
        <v>1945.44</v>
      </c>
      <c r="K19" s="41">
        <f>H19*F19</f>
        <v>1033.53</v>
      </c>
      <c r="L19" s="41">
        <f>I19*F19</f>
        <v>85.11</v>
      </c>
      <c r="M19" s="41">
        <f>J19+K19+L19</f>
        <v>3064.08</v>
      </c>
    </row>
    <row r="20" ht="15" customHeight="1" spans="1:13">
      <c r="A20" s="8">
        <v>16</v>
      </c>
      <c r="B20" s="21" t="s">
        <v>38</v>
      </c>
      <c r="C20" s="15" t="s">
        <v>45</v>
      </c>
      <c r="D20" s="44" t="s">
        <v>46</v>
      </c>
      <c r="E20" s="12" t="s">
        <v>15</v>
      </c>
      <c r="F20" s="13">
        <v>3</v>
      </c>
      <c r="G20" s="14">
        <v>648.48</v>
      </c>
      <c r="H20" s="14">
        <v>344.51</v>
      </c>
      <c r="I20" s="14">
        <v>28.37</v>
      </c>
      <c r="J20" s="41">
        <f>G20*F20</f>
        <v>1945.44</v>
      </c>
      <c r="K20" s="41">
        <f>H20*F20</f>
        <v>1033.53</v>
      </c>
      <c r="L20" s="41">
        <f>I20*F20</f>
        <v>85.11</v>
      </c>
      <c r="M20" s="41">
        <f>J20+K20+L20</f>
        <v>3064.08</v>
      </c>
    </row>
    <row r="21" ht="15" customHeight="1" spans="1:13">
      <c r="A21" s="8"/>
      <c r="B21" s="10"/>
      <c r="C21" s="22"/>
      <c r="D21" s="23"/>
      <c r="E21" s="12"/>
      <c r="F21" s="13"/>
      <c r="G21" s="14"/>
      <c r="H21" s="14"/>
      <c r="I21" s="14"/>
      <c r="J21" s="42">
        <f>SUM(J17:J20)</f>
        <v>7781.76</v>
      </c>
      <c r="K21" s="42">
        <f>SUM(K17:K20)</f>
        <v>4134.12</v>
      </c>
      <c r="L21" s="42">
        <f>SUM(L17:L20)</f>
        <v>340.44</v>
      </c>
      <c r="M21" s="42">
        <f>SUM(M17:M20)</f>
        <v>12256.32</v>
      </c>
    </row>
    <row r="22" ht="15" customHeight="1" spans="1:13">
      <c r="A22" s="8">
        <v>17</v>
      </c>
      <c r="B22" s="24" t="s">
        <v>47</v>
      </c>
      <c r="C22" s="10" t="s">
        <v>48</v>
      </c>
      <c r="D22" s="43" t="s">
        <v>49</v>
      </c>
      <c r="E22" s="12" t="s">
        <v>15</v>
      </c>
      <c r="F22" s="13">
        <v>3</v>
      </c>
      <c r="G22" s="14">
        <v>648.48</v>
      </c>
      <c r="H22" s="14">
        <v>344.51</v>
      </c>
      <c r="I22" s="14">
        <v>28.37</v>
      </c>
      <c r="J22" s="41">
        <f t="shared" ref="J22:J28" si="4">G22*F22</f>
        <v>1945.44</v>
      </c>
      <c r="K22" s="41">
        <f t="shared" ref="K22:K28" si="5">H22*F22</f>
        <v>1033.53</v>
      </c>
      <c r="L22" s="41">
        <f t="shared" ref="L22:L28" si="6">I22*F22</f>
        <v>85.11</v>
      </c>
      <c r="M22" s="41">
        <f t="shared" ref="M22:M28" si="7">J22+K22+L22</f>
        <v>3064.08</v>
      </c>
    </row>
    <row r="23" ht="15" customHeight="1" spans="1:13">
      <c r="A23" s="8">
        <v>18</v>
      </c>
      <c r="B23" s="24" t="s">
        <v>47</v>
      </c>
      <c r="C23" s="10" t="s">
        <v>50</v>
      </c>
      <c r="D23" s="43" t="s">
        <v>51</v>
      </c>
      <c r="E23" s="12" t="s">
        <v>15</v>
      </c>
      <c r="F23" s="13">
        <v>3</v>
      </c>
      <c r="G23" s="14">
        <v>648.48</v>
      </c>
      <c r="H23" s="14">
        <v>344.51</v>
      </c>
      <c r="I23" s="14">
        <v>28.37</v>
      </c>
      <c r="J23" s="41">
        <f t="shared" si="4"/>
        <v>1945.44</v>
      </c>
      <c r="K23" s="41">
        <f t="shared" si="5"/>
        <v>1033.53</v>
      </c>
      <c r="L23" s="41">
        <f t="shared" si="6"/>
        <v>85.11</v>
      </c>
      <c r="M23" s="41">
        <f t="shared" si="7"/>
        <v>3064.08</v>
      </c>
    </row>
    <row r="24" ht="15" customHeight="1" spans="1:13">
      <c r="A24" s="8">
        <v>19</v>
      </c>
      <c r="B24" s="24" t="s">
        <v>47</v>
      </c>
      <c r="C24" s="10" t="s">
        <v>52</v>
      </c>
      <c r="D24" s="43" t="s">
        <v>53</v>
      </c>
      <c r="E24" s="12" t="s">
        <v>15</v>
      </c>
      <c r="F24" s="13">
        <v>3</v>
      </c>
      <c r="G24" s="14">
        <v>648.48</v>
      </c>
      <c r="H24" s="14">
        <v>344.51</v>
      </c>
      <c r="I24" s="14">
        <v>28.37</v>
      </c>
      <c r="J24" s="41">
        <f t="shared" si="4"/>
        <v>1945.44</v>
      </c>
      <c r="K24" s="41">
        <f t="shared" si="5"/>
        <v>1033.53</v>
      </c>
      <c r="L24" s="41">
        <f t="shared" si="6"/>
        <v>85.11</v>
      </c>
      <c r="M24" s="41">
        <f t="shared" si="7"/>
        <v>3064.08</v>
      </c>
    </row>
    <row r="25" ht="15" customHeight="1" spans="1:13">
      <c r="A25" s="8">
        <v>20</v>
      </c>
      <c r="B25" s="24" t="s">
        <v>47</v>
      </c>
      <c r="C25" s="25" t="s">
        <v>54</v>
      </c>
      <c r="D25" s="44" t="s">
        <v>55</v>
      </c>
      <c r="E25" s="12" t="s">
        <v>15</v>
      </c>
      <c r="F25" s="13">
        <v>3</v>
      </c>
      <c r="G25" s="14">
        <v>648.48</v>
      </c>
      <c r="H25" s="14">
        <v>344.51</v>
      </c>
      <c r="I25" s="14">
        <v>28.37</v>
      </c>
      <c r="J25" s="41">
        <f t="shared" si="4"/>
        <v>1945.44</v>
      </c>
      <c r="K25" s="41">
        <f t="shared" si="5"/>
        <v>1033.53</v>
      </c>
      <c r="L25" s="41">
        <f t="shared" si="6"/>
        <v>85.11</v>
      </c>
      <c r="M25" s="41">
        <f t="shared" si="7"/>
        <v>3064.08</v>
      </c>
    </row>
    <row r="26" ht="15" customHeight="1" spans="1:13">
      <c r="A26" s="8"/>
      <c r="B26" s="26"/>
      <c r="C26" s="10"/>
      <c r="D26" s="27"/>
      <c r="E26" s="12"/>
      <c r="F26" s="13"/>
      <c r="G26" s="14"/>
      <c r="H26" s="14"/>
      <c r="I26" s="14"/>
      <c r="J26" s="42">
        <f>SUM(J22:J25)</f>
        <v>7781.76</v>
      </c>
      <c r="K26" s="42">
        <f>SUM(K22:K25)</f>
        <v>4134.12</v>
      </c>
      <c r="L26" s="42">
        <f>SUM(L22:L25)</f>
        <v>340.44</v>
      </c>
      <c r="M26" s="42">
        <f>SUM(M22:M25)</f>
        <v>12256.32</v>
      </c>
    </row>
    <row r="27" ht="15" customHeight="1" spans="1:13">
      <c r="A27" s="8">
        <v>21</v>
      </c>
      <c r="B27" s="28" t="s">
        <v>56</v>
      </c>
      <c r="C27" s="15" t="s">
        <v>57</v>
      </c>
      <c r="D27" s="44" t="s">
        <v>58</v>
      </c>
      <c r="E27" s="29" t="s">
        <v>59</v>
      </c>
      <c r="F27" s="13">
        <v>4</v>
      </c>
      <c r="G27" s="14">
        <v>648.48</v>
      </c>
      <c r="H27" s="14">
        <v>344.51</v>
      </c>
      <c r="I27" s="14">
        <v>28.37</v>
      </c>
      <c r="J27" s="41">
        <f t="shared" si="4"/>
        <v>2593.92</v>
      </c>
      <c r="K27" s="41">
        <f t="shared" si="5"/>
        <v>1378.04</v>
      </c>
      <c r="L27" s="41">
        <f t="shared" si="6"/>
        <v>113.48</v>
      </c>
      <c r="M27" s="41">
        <f t="shared" si="7"/>
        <v>4085.44</v>
      </c>
    </row>
    <row r="28" ht="15" customHeight="1" spans="1:13">
      <c r="A28" s="8">
        <v>22</v>
      </c>
      <c r="B28" s="28" t="s">
        <v>56</v>
      </c>
      <c r="C28" s="15" t="s">
        <v>60</v>
      </c>
      <c r="D28" s="44" t="s">
        <v>61</v>
      </c>
      <c r="E28" s="29" t="s">
        <v>59</v>
      </c>
      <c r="F28" s="13">
        <v>4</v>
      </c>
      <c r="G28" s="14">
        <v>648.48</v>
      </c>
      <c r="H28" s="14">
        <v>344.51</v>
      </c>
      <c r="I28" s="14">
        <v>28.37</v>
      </c>
      <c r="J28" s="41">
        <f t="shared" si="4"/>
        <v>2593.92</v>
      </c>
      <c r="K28" s="41">
        <f t="shared" si="5"/>
        <v>1378.04</v>
      </c>
      <c r="L28" s="41">
        <f t="shared" si="6"/>
        <v>113.48</v>
      </c>
      <c r="M28" s="41">
        <f t="shared" si="7"/>
        <v>4085.44</v>
      </c>
    </row>
    <row r="29" ht="15" customHeight="1" spans="1:13">
      <c r="A29" s="8"/>
      <c r="B29" s="30"/>
      <c r="C29" s="31"/>
      <c r="D29" s="32"/>
      <c r="E29" s="33"/>
      <c r="F29" s="34"/>
      <c r="G29" s="14"/>
      <c r="H29" s="14"/>
      <c r="I29" s="14"/>
      <c r="J29" s="42">
        <f>SUM(J27:J28)</f>
        <v>5187.84</v>
      </c>
      <c r="K29" s="42">
        <f>SUM(K27:K28)</f>
        <v>2756.08</v>
      </c>
      <c r="L29" s="42">
        <f>SUM(L27:L28)</f>
        <v>226.96</v>
      </c>
      <c r="M29" s="42">
        <f>SUM(M27:M28)</f>
        <v>8170.88</v>
      </c>
    </row>
    <row r="30" ht="15" customHeight="1" spans="1:13">
      <c r="A30" s="8">
        <v>23</v>
      </c>
      <c r="B30" s="28" t="s">
        <v>62</v>
      </c>
      <c r="C30" s="35" t="s">
        <v>63</v>
      </c>
      <c r="D30" s="44" t="s">
        <v>64</v>
      </c>
      <c r="E30" s="29" t="s">
        <v>59</v>
      </c>
      <c r="F30" s="13">
        <v>4</v>
      </c>
      <c r="G30" s="14">
        <v>648.48</v>
      </c>
      <c r="H30" s="14">
        <v>344.51</v>
      </c>
      <c r="I30" s="14">
        <v>28.37</v>
      </c>
      <c r="J30" s="41">
        <f t="shared" ref="J30:J32" si="8">G30*F30</f>
        <v>2593.92</v>
      </c>
      <c r="K30" s="41">
        <f t="shared" ref="K30:K32" si="9">H30*F30</f>
        <v>1378.04</v>
      </c>
      <c r="L30" s="41">
        <f t="shared" ref="L30:L32" si="10">I30*F30</f>
        <v>113.48</v>
      </c>
      <c r="M30" s="41">
        <f t="shared" ref="M30:M32" si="11">J30+K30+L30</f>
        <v>4085.44</v>
      </c>
    </row>
    <row r="31" ht="15" customHeight="1" spans="1:13">
      <c r="A31" s="8">
        <v>24</v>
      </c>
      <c r="B31" s="28" t="s">
        <v>62</v>
      </c>
      <c r="C31" s="36" t="s">
        <v>65</v>
      </c>
      <c r="D31" s="44" t="s">
        <v>66</v>
      </c>
      <c r="E31" s="29" t="s">
        <v>67</v>
      </c>
      <c r="F31" s="13">
        <v>1</v>
      </c>
      <c r="G31" s="14">
        <v>648.48</v>
      </c>
      <c r="H31" s="14">
        <v>344.51</v>
      </c>
      <c r="I31" s="14">
        <v>28.37</v>
      </c>
      <c r="J31" s="41">
        <f t="shared" si="8"/>
        <v>648.48</v>
      </c>
      <c r="K31" s="41">
        <f t="shared" si="9"/>
        <v>344.51</v>
      </c>
      <c r="L31" s="41">
        <f t="shared" si="10"/>
        <v>28.37</v>
      </c>
      <c r="M31" s="41">
        <f t="shared" si="11"/>
        <v>1021.36</v>
      </c>
    </row>
    <row r="32" ht="15" customHeight="1" spans="1:13">
      <c r="A32" s="8">
        <v>25</v>
      </c>
      <c r="B32" s="28" t="s">
        <v>62</v>
      </c>
      <c r="C32" s="37" t="s">
        <v>68</v>
      </c>
      <c r="D32" s="44" t="s">
        <v>69</v>
      </c>
      <c r="E32" s="29" t="s">
        <v>59</v>
      </c>
      <c r="F32" s="13">
        <v>4</v>
      </c>
      <c r="G32" s="14">
        <v>648.48</v>
      </c>
      <c r="H32" s="14">
        <v>344.51</v>
      </c>
      <c r="I32" s="14">
        <v>28.37</v>
      </c>
      <c r="J32" s="41">
        <f t="shared" si="8"/>
        <v>2593.92</v>
      </c>
      <c r="K32" s="41">
        <f t="shared" si="9"/>
        <v>1378.04</v>
      </c>
      <c r="L32" s="41">
        <f t="shared" si="10"/>
        <v>113.48</v>
      </c>
      <c r="M32" s="41">
        <f t="shared" si="11"/>
        <v>4085.44</v>
      </c>
    </row>
    <row r="33" ht="15" customHeight="1" spans="1:13">
      <c r="A33" s="8"/>
      <c r="B33" s="30"/>
      <c r="C33" s="31"/>
      <c r="D33" s="32"/>
      <c r="E33" s="33"/>
      <c r="F33" s="34"/>
      <c r="G33" s="14"/>
      <c r="H33" s="14"/>
      <c r="I33" s="14"/>
      <c r="J33" s="42">
        <f>SUM(J30:J32)</f>
        <v>5836.32</v>
      </c>
      <c r="K33" s="42">
        <f>SUM(K30:K32)</f>
        <v>3100.59</v>
      </c>
      <c r="L33" s="42">
        <f>SUM(L30:L32)</f>
        <v>255.33</v>
      </c>
      <c r="M33" s="42">
        <f>SUM(M30:M32)</f>
        <v>9192.24</v>
      </c>
    </row>
    <row r="34" ht="15" customHeight="1" spans="1:13">
      <c r="A34" s="8">
        <v>26</v>
      </c>
      <c r="B34" s="28" t="s">
        <v>70</v>
      </c>
      <c r="C34" s="38" t="s">
        <v>71</v>
      </c>
      <c r="D34" s="44" t="s">
        <v>72</v>
      </c>
      <c r="E34" s="29" t="s">
        <v>59</v>
      </c>
      <c r="F34" s="13">
        <v>4</v>
      </c>
      <c r="G34" s="14">
        <v>648.48</v>
      </c>
      <c r="H34" s="14">
        <v>344.51</v>
      </c>
      <c r="I34" s="14">
        <v>28.37</v>
      </c>
      <c r="J34" s="41">
        <f>G34*F34</f>
        <v>2593.92</v>
      </c>
      <c r="K34" s="41">
        <f>H34*F34</f>
        <v>1378.04</v>
      </c>
      <c r="L34" s="41">
        <f>I34*F34</f>
        <v>113.48</v>
      </c>
      <c r="M34" s="41">
        <f t="shared" ref="M34:M37" si="12">J34+K34+L34</f>
        <v>4085.44</v>
      </c>
    </row>
    <row r="35" ht="15" customHeight="1" spans="1:13">
      <c r="A35" s="8"/>
      <c r="B35" s="28"/>
      <c r="C35" s="31"/>
      <c r="D35" s="32"/>
      <c r="E35" s="33"/>
      <c r="F35" s="34"/>
      <c r="G35" s="14"/>
      <c r="H35" s="14"/>
      <c r="I35" s="14"/>
      <c r="J35" s="42">
        <f>SUM(J34:J34)</f>
        <v>2593.92</v>
      </c>
      <c r="K35" s="42">
        <f>SUM(K34:K34)</f>
        <v>1378.04</v>
      </c>
      <c r="L35" s="42">
        <f>SUM(L34:L34)</f>
        <v>113.48</v>
      </c>
      <c r="M35" s="42">
        <f>SUM(M34:M34)</f>
        <v>4085.44</v>
      </c>
    </row>
    <row r="36" ht="15" customHeight="1" spans="1:13">
      <c r="A36" s="8">
        <v>27</v>
      </c>
      <c r="B36" s="28" t="s">
        <v>73</v>
      </c>
      <c r="C36" s="15" t="s">
        <v>74</v>
      </c>
      <c r="D36" s="44" t="s">
        <v>75</v>
      </c>
      <c r="E36" s="29" t="s">
        <v>59</v>
      </c>
      <c r="F36" s="13">
        <v>4</v>
      </c>
      <c r="G36" s="14">
        <v>648.48</v>
      </c>
      <c r="H36" s="14">
        <v>344.51</v>
      </c>
      <c r="I36" s="14">
        <v>28.37</v>
      </c>
      <c r="J36" s="41">
        <f>G36*F36</f>
        <v>2593.92</v>
      </c>
      <c r="K36" s="41">
        <f>H36*F36</f>
        <v>1378.04</v>
      </c>
      <c r="L36" s="41">
        <f>I36*F36</f>
        <v>113.48</v>
      </c>
      <c r="M36" s="41">
        <f t="shared" si="12"/>
        <v>4085.44</v>
      </c>
    </row>
    <row r="37" ht="15" customHeight="1" spans="1:13">
      <c r="A37" s="8"/>
      <c r="B37" s="30"/>
      <c r="C37" s="31"/>
      <c r="D37" s="31"/>
      <c r="E37" s="33"/>
      <c r="F37" s="34"/>
      <c r="G37" s="14"/>
      <c r="H37" s="14"/>
      <c r="I37" s="14"/>
      <c r="J37" s="42">
        <f t="shared" ref="J37:M37" si="13">SUM(J36:J36)</f>
        <v>2593.92</v>
      </c>
      <c r="K37" s="42">
        <f t="shared" si="13"/>
        <v>1378.04</v>
      </c>
      <c r="L37" s="42">
        <f t="shared" si="13"/>
        <v>113.48</v>
      </c>
      <c r="M37" s="42">
        <f t="shared" si="13"/>
        <v>4085.44</v>
      </c>
    </row>
    <row r="38" ht="15" customHeight="1" spans="1:13">
      <c r="A38" s="8"/>
      <c r="B38" s="30"/>
      <c r="C38" s="31"/>
      <c r="D38" s="31"/>
      <c r="E38" s="33"/>
      <c r="F38" s="34"/>
      <c r="G38" s="14"/>
      <c r="H38" s="14"/>
      <c r="I38" s="14"/>
      <c r="J38" s="41">
        <f>SUM(J4:J37)/2</f>
        <v>55120.8</v>
      </c>
      <c r="K38" s="41">
        <f>SUM(K4:K37)/2</f>
        <v>29283.35</v>
      </c>
      <c r="L38" s="41">
        <f>SUM(L4:L37)/2</f>
        <v>2411.45</v>
      </c>
      <c r="M38" s="41">
        <f>SUM(M4:M37)/2</f>
        <v>86815.6</v>
      </c>
    </row>
    <row r="39" ht="50" customHeight="1" spans="1:13">
      <c r="A39" s="39" t="s">
        <v>76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</sheetData>
  <mergeCells count="8">
    <mergeCell ref="A1:M1"/>
    <mergeCell ref="F2:I2"/>
    <mergeCell ref="J2:M2"/>
    <mergeCell ref="A39:M39"/>
    <mergeCell ref="A2:A3"/>
    <mergeCell ref="B2:B3"/>
    <mergeCell ref="C2:C3"/>
    <mergeCell ref="E2:E3"/>
  </mergeCells>
  <pageMargins left="0.550694444444444" right="0.275" top="0.590277777777778" bottom="0.550694444444444" header="0.393055555555556" footer="0.43263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6" sqref="G26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汇总表(5-8)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周木</cp:lastModifiedBy>
  <dcterms:created xsi:type="dcterms:W3CDTF">2020-10-14T02:46:00Z</dcterms:created>
  <dcterms:modified xsi:type="dcterms:W3CDTF">2024-09-03T09:26:00Z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E19FAB7746A04BFA83139D17E6E80392</vt:lpwstr>
  </property>
</Properties>
</file>