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下拨汇总表" sheetId="7" r:id="rId1"/>
    <sheet name="资金计划汇总表" sheetId="5" r:id="rId2"/>
    <sheet name="项目明细表" sheetId="4" r:id="rId3"/>
  </sheets>
  <definedNames>
    <definedName name="_xlnm._FilterDatabase" localSheetId="2" hidden="1">项目明细表!$A$7:$V$37</definedName>
    <definedName name="_xlnm.Print_Titles" localSheetId="2">项目明细表!$2:$7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<sst xmlns="http://schemas.openxmlformats.org/spreadsheetml/2006/main" count="459" uniqueCount="255">
  <si>
    <t>附件1</t>
  </si>
  <si>
    <t>隆回县2023年衔接推进乡村振兴补助资金和财政涉农统筹整合资金（第四批）下拨汇总表</t>
  </si>
  <si>
    <t>序号</t>
  </si>
  <si>
    <t>单位名称</t>
  </si>
  <si>
    <t>外出务工交通补助</t>
  </si>
  <si>
    <t>致富带头人培训</t>
  </si>
  <si>
    <t>扶持村级集体经济</t>
  </si>
  <si>
    <t>实际下拨
合计</t>
  </si>
  <si>
    <t>北山镇</t>
  </si>
  <si>
    <t>大水田乡</t>
  </si>
  <si>
    <t>高平镇</t>
  </si>
  <si>
    <t>荷田乡</t>
  </si>
  <si>
    <t>荷香桥镇</t>
  </si>
  <si>
    <t>横板桥镇</t>
  </si>
  <si>
    <t>花门街道</t>
  </si>
  <si>
    <t>六都寨镇</t>
  </si>
  <si>
    <t>罗洪镇</t>
  </si>
  <si>
    <t>麻塘山乡</t>
  </si>
  <si>
    <t>南岳庙镇</t>
  </si>
  <si>
    <t>七江镇</t>
  </si>
  <si>
    <t>三阁司镇</t>
  </si>
  <si>
    <t>山界乡</t>
  </si>
  <si>
    <t>司门前镇</t>
  </si>
  <si>
    <t>滩头镇</t>
  </si>
  <si>
    <t>桃花坪街道</t>
  </si>
  <si>
    <t>西洋江镇</t>
  </si>
  <si>
    <t>小沙江镇</t>
  </si>
  <si>
    <t>鸭田镇</t>
  </si>
  <si>
    <t>岩口镇</t>
  </si>
  <si>
    <t>羊古坳镇</t>
  </si>
  <si>
    <t>县乡村振兴局</t>
  </si>
  <si>
    <t>合计</t>
  </si>
  <si>
    <t>资金来源</t>
  </si>
  <si>
    <t>中央</t>
  </si>
  <si>
    <t>省级</t>
  </si>
  <si>
    <t>上级指标文号</t>
  </si>
  <si>
    <t>湘财预[2023】223号</t>
  </si>
  <si>
    <t>湘财农指[2023】63号</t>
  </si>
  <si>
    <t>湘财预[2023】249号</t>
  </si>
  <si>
    <t>湘财预[2023】265号</t>
  </si>
  <si>
    <t>本级指标文号</t>
  </si>
  <si>
    <t>隆财农单[2023】121号</t>
  </si>
  <si>
    <t>隆财农单[2023】136号</t>
  </si>
  <si>
    <t>隆财农单[2023】120号</t>
  </si>
  <si>
    <t>隆财农单[2023】156号</t>
  </si>
  <si>
    <t>隆财农单[2023】160号</t>
  </si>
  <si>
    <t>摘要</t>
  </si>
  <si>
    <t>2023年第五批省级衔接资金--以工代赈</t>
  </si>
  <si>
    <t>2023年农村改厕奖补资金（第二批）</t>
  </si>
  <si>
    <t>2023年第五批省级衔接资金</t>
  </si>
  <si>
    <t>2023年第八批省级衔接资金</t>
  </si>
  <si>
    <t>2023年第九批省级衔接资金</t>
  </si>
  <si>
    <t>附件2</t>
  </si>
  <si>
    <t>隆回县2023年第四批衔接推进乡村振兴补助资金和财政涉农统筹整合资金计划汇总表</t>
  </si>
  <si>
    <t>金额单位：万元</t>
  </si>
  <si>
    <t>项目个数</t>
  </si>
  <si>
    <t>个</t>
  </si>
  <si>
    <t>万元</t>
  </si>
  <si>
    <t>附件3</t>
  </si>
  <si>
    <t>隆回县2023年度第四批衔接推进乡村振兴补助资金和财政涉农统筹整合资金项目明细表</t>
  </si>
  <si>
    <t>项目类别</t>
  </si>
  <si>
    <t>乡</t>
  </si>
  <si>
    <t>村</t>
  </si>
  <si>
    <t>系统自定义名称</t>
  </si>
  <si>
    <t>项目名称</t>
  </si>
  <si>
    <t>建设性质</t>
  </si>
  <si>
    <t>时间进度</t>
  </si>
  <si>
    <t>责任单位</t>
  </si>
  <si>
    <t>建设内容及规模</t>
  </si>
  <si>
    <t>补助标准</t>
  </si>
  <si>
    <t>资金规模和筹资方式</t>
  </si>
  <si>
    <t>绩效目标</t>
  </si>
  <si>
    <t>项目类型</t>
  </si>
  <si>
    <t>二级项目类型</t>
  </si>
  <si>
    <t>项目子类型</t>
  </si>
  <si>
    <t>计划开工时间</t>
  </si>
  <si>
    <t>计划完工时间</t>
  </si>
  <si>
    <t>项目主管单位</t>
  </si>
  <si>
    <t>项目组织实施单位</t>
  </si>
  <si>
    <t>项目预算总投资</t>
  </si>
  <si>
    <t>整合资金</t>
  </si>
  <si>
    <t>其他资金</t>
  </si>
  <si>
    <t>中央、省级、市级、县级</t>
  </si>
  <si>
    <t>金额</t>
  </si>
  <si>
    <t>总计</t>
  </si>
  <si>
    <t>二、就业项目</t>
  </si>
  <si>
    <t>1.务工补助</t>
  </si>
  <si>
    <t>就业项目</t>
  </si>
  <si>
    <t>务工补助</t>
  </si>
  <si>
    <t>交通费补助</t>
  </si>
  <si>
    <t>各乡镇（街道）</t>
  </si>
  <si>
    <t>有关村</t>
  </si>
  <si>
    <t>隆回县_就业项目_务工补助_2023年转移就业交通补助</t>
  </si>
  <si>
    <t>2023年转移就业交通补助</t>
  </si>
  <si>
    <t>新建</t>
  </si>
  <si>
    <t>对外出务工的脱贫(监测)劳动力发放一次性交通补贴</t>
  </si>
  <si>
    <t>省外400元/人、省内市外200元/人、市内县外100元/人</t>
  </si>
  <si>
    <t>解决脱贫(监测）人口1500户1600人就业，增加脱贫(监测）户收入</t>
  </si>
  <si>
    <t>3.创业</t>
  </si>
  <si>
    <t>创业</t>
  </si>
  <si>
    <t>创业培训</t>
  </si>
  <si>
    <t>隆回县_就业项目_创业_2023年度乡村致富带头人培训</t>
  </si>
  <si>
    <t>2023年度隆回县乡村致富带头人培训</t>
  </si>
  <si>
    <t>乡村振兴致富带头人培训300人以上</t>
  </si>
  <si>
    <t>440元/人/天</t>
  </si>
  <si>
    <t>12底前完成培训人数300人以上，培训人员帮扶带动500以上村民增收，巩固提升脱贫成果，促进乡村产业振兴</t>
  </si>
  <si>
    <t>五、其他</t>
  </si>
  <si>
    <t>2.扶持村级集体经济项目</t>
  </si>
  <si>
    <t>其他</t>
  </si>
  <si>
    <t>扶持村级集体经济项目</t>
  </si>
  <si>
    <t>秋田村</t>
  </si>
  <si>
    <t>隆回县-荷田乡_其他_其他_2023年秋田村扶持村级集体经济项目</t>
  </si>
  <si>
    <t>2023年秋田村扶持村级集体经济项目</t>
  </si>
  <si>
    <t>县组织部</t>
  </si>
  <si>
    <t>荷田乡人民政府</t>
  </si>
  <si>
    <t>将扶持资金50万元投资隆回县荷田乡建设投资有限公司，参与乡内项目工程和土地开发等建设,通过入股、务工等方式使脱贫(监测)户增收，增加村集体经济收入，按协议实行保本分红，预期最低保底收益5万元/年</t>
  </si>
  <si>
    <r>
      <rPr>
        <sz val="9"/>
        <color rgb="FF000000"/>
        <rFont val="Times New Roman"/>
        <charset val="134"/>
      </rPr>
      <t>50</t>
    </r>
    <r>
      <rPr>
        <sz val="9"/>
        <color rgb="FF000000"/>
        <rFont val="宋体"/>
        <charset val="134"/>
      </rPr>
      <t>万元</t>
    </r>
    <r>
      <rPr>
        <sz val="9"/>
        <color rgb="FF000000"/>
        <rFont val="Times New Roman"/>
        <charset val="134"/>
      </rPr>
      <t>/</t>
    </r>
    <r>
      <rPr>
        <sz val="9"/>
        <color rgb="FF000000"/>
        <rFont val="宋体"/>
        <charset val="134"/>
      </rPr>
      <t>村</t>
    </r>
  </si>
  <si>
    <t>可招收脱贫(监测)人员务工，惠及脱贫（监测）人口94户322人</t>
  </si>
  <si>
    <t>桐木冲村</t>
  </si>
  <si>
    <t>隆回县-荷香桥镇_其他_其他_2023年桐木冲村扶持村级集体经济项目</t>
  </si>
  <si>
    <t>2023年桐木冲村扶持村级集体经济项目</t>
  </si>
  <si>
    <t>荷香桥镇人民政府</t>
  </si>
  <si>
    <t>将扶持资金投入荷香桥镇建设投资有限公司，参与项目工程和土地开发等建设,通过入股、务工等方式，使脱贫(监测)户增收，增加村集体经济收入，按协议实行保本分红，预计年底收益5万元</t>
  </si>
  <si>
    <t>50万元/村</t>
  </si>
  <si>
    <t>可招收脱贫(监测)人员务工，惠及脱贫（监测）户164户452人</t>
  </si>
  <si>
    <t>花门街道办事处</t>
  </si>
  <si>
    <t>八一村</t>
  </si>
  <si>
    <t>隆回县-花门街道_其他_其他_2023年八一村扶持村级集体经济项目</t>
  </si>
  <si>
    <t>2023年八一村扶持村级集体经济项目</t>
  </si>
  <si>
    <t>将扶持资金投入花门街道建设投资有限公司，由街道建设投资公司统筹使用,通过入股、务工等方式，使脱贫(监测)户增收，增加村集体经济收入，按协议实行保本分红，预计年底收益5万元</t>
  </si>
  <si>
    <r>
      <rPr>
        <sz val="9"/>
        <color rgb="FF000000"/>
        <rFont val="宋体"/>
        <charset val="134"/>
      </rPr>
      <t>可招收脱贫(监测)人员务工，惠及脱贫（监测）</t>
    </r>
    <r>
      <rPr>
        <sz val="9"/>
        <rFont val="宋体"/>
        <charset val="134"/>
      </rPr>
      <t>户106户360人</t>
    </r>
  </si>
  <si>
    <t>长砂龙村</t>
  </si>
  <si>
    <t>隆回县-六都寨镇_其他_其他_2023年长砂龙村扶持村级集体经济项目</t>
  </si>
  <si>
    <t>2023年长砂龙村扶持村级集体经济项目</t>
  </si>
  <si>
    <t>六都寨镇人民政府</t>
  </si>
  <si>
    <t>将扶持资金50万元投资隆回县六都寨镇建设投资有限公司，参与镇内项目工程和土地开发等建设,通过入股、务工等方式使脱贫(监测)户增收，增加村集体经济收入，按协议实行保本分红，预期最低保底收益4万元/年</t>
  </si>
  <si>
    <t>投入50万元用于村级集体经济创收，可惠及脱贫（监测）人口11户432人</t>
  </si>
  <si>
    <t>辰河村</t>
  </si>
  <si>
    <t>隆回县-六都寨镇_其他_其他_2023年辰河村扶持村级集体经济项目</t>
  </si>
  <si>
    <t>2023年辰河村扶持村级集体经济项目</t>
  </si>
  <si>
    <t>将扶持资金50万元投资湖南淳亿科技股份有限公司，用于农业技术研发及推广服务；农产品研发、加工、收购、销售等,通过入股等方式增加村集体经济收入，按协议实行保本分红5万元/年</t>
  </si>
  <si>
    <r>
      <rPr>
        <sz val="9"/>
        <color theme="1"/>
        <rFont val="Times New Roman"/>
        <charset val="134"/>
      </rPr>
      <t>50</t>
    </r>
    <r>
      <rPr>
        <sz val="9"/>
        <color theme="1"/>
        <rFont val="宋体"/>
        <charset val="134"/>
      </rPr>
      <t>万元</t>
    </r>
    <r>
      <rPr>
        <sz val="9"/>
        <color theme="1"/>
        <rFont val="Times New Roman"/>
        <charset val="134"/>
      </rPr>
      <t>/</t>
    </r>
    <r>
      <rPr>
        <sz val="9"/>
        <color theme="1"/>
        <rFont val="宋体"/>
        <charset val="134"/>
      </rPr>
      <t>村</t>
    </r>
  </si>
  <si>
    <t>投入50万元用于村级集体经济创收，可惠及脱贫（监测）人口85户278人</t>
  </si>
  <si>
    <t>龙山村</t>
  </si>
  <si>
    <t>隆回县-高平镇_其他_其他_2023年龙山村扶持村级集体经济项目</t>
  </si>
  <si>
    <t>2023年龙山村扶持村级集体经济项目</t>
  </si>
  <si>
    <t>高平镇人民政府</t>
  </si>
  <si>
    <t>将扶持资金投入高苹建设投资有限公司，参与项目工程和土地开发等建设,通过入股、务工等方式，使脱贫(监测)户增收，增加村集体经济收入，按协议实行保本分红，预计年底收益5万元</t>
  </si>
  <si>
    <t>可招脱贫(监测)人员务工，可惠及脱贫((监测)户86户262人</t>
  </si>
  <si>
    <t>双坪村</t>
  </si>
  <si>
    <t>隆回县-横板桥镇_其他_其他_2023年双坪村扶持村级集体经济项目</t>
  </si>
  <si>
    <t>2023年双坪村扶持村级集体经济项目</t>
  </si>
  <si>
    <t>横板桥镇人民政府</t>
  </si>
  <si>
    <t>将扶持资金50万元投资隆回县红黄蓝紫葡萄种植专业合作社，参与蟠枣栽培、葡萄扩大经营，通过入股、务工等方式使脱贫(监测)户增收，增加村集体经济收入，按协议实行保本分红，预期最低保底收益5万元/年</t>
  </si>
  <si>
    <t>可招脱贫(监测)人员务工，可惠及脱贫((监测)户96户354人</t>
  </si>
  <si>
    <t>芭蕉山村</t>
  </si>
  <si>
    <t>隆回县-罗洪镇_其他_其他_2023年芭蕉山村扶持村级集体经济项目</t>
  </si>
  <si>
    <t>2023年芭蕉山村扶持村级集体经济项目</t>
  </si>
  <si>
    <t>罗洪镇人民政府</t>
  </si>
  <si>
    <t>将扶持资金50万元投资隆回县罗洪建设投资有限公司，参与镇内项目工程和土地开发等建设,通过入股、务工等方式使脱贫(监测)户增收，增加村集体经济收入，按协议实行保本分红，预期最低保底收益4万元/年</t>
  </si>
  <si>
    <t>可招脱贫(监测)人员务工，可惠及脱贫((监测)户64户268人</t>
  </si>
  <si>
    <t>尖山村</t>
  </si>
  <si>
    <t>隆回县-麻塘山乡_其他_其他_2023年尖山村扶持村级集体经济项目</t>
  </si>
  <si>
    <t>2023年尖山村扶持村级集体经济项目</t>
  </si>
  <si>
    <t>麻塘山乡人民政府</t>
  </si>
  <si>
    <t>将扶持资金50万元保本分红入股湖南鸿利药业股份有限公司,用于扩大生产,通过入股、务工等方式使脱贫(监测)户增收，增加村集体经济收入，按协议实行保本分红，预期最低保底收益5万元/年</t>
  </si>
  <si>
    <t>可招脱贫(监测)人员务工，可惠及脱贫((监测)户86户291人</t>
  </si>
  <si>
    <t>金星村</t>
  </si>
  <si>
    <t>隆回县-南岳庙镇_其他_其他_2023年金星村扶持村级集体经济项目</t>
  </si>
  <si>
    <t>2023年金星村扶持村级集体经济项目</t>
  </si>
  <si>
    <t>南岳庙镇人民政府</t>
  </si>
  <si>
    <t>将扶持资金50万元投资隆回县立新建设投资有限公司，再由该公司入股至隆回县同富建设投资有限公司，参与项目工程和土地开发等建设,通过入股、务工等方式使脱贫(监测)户增收，增加村集体经济收入，按协议实行保本分红，预期最低保底收益4万元/年</t>
  </si>
  <si>
    <t>可招脱贫(监测)人员务工，可惠及脱贫((监测)户89户345人</t>
  </si>
  <si>
    <t>金寨下村</t>
  </si>
  <si>
    <t>隆回县-七江镇_其他_其他_2023年金寨下村扶持村级集体经济项目</t>
  </si>
  <si>
    <t>2023年金寨下村扶持村级集体经济项目</t>
  </si>
  <si>
    <t>七江镇人民政府</t>
  </si>
  <si>
    <t>将扶持资金50万元投入隆回县魅力四都大酒店有限公司，用于公司+农户种植蔬菜+产品深加工,通过入股、务工等方式使脱贫（监测）户增收，按协议实行保本分红，预计最低保底受益5万元/年</t>
  </si>
  <si>
    <t>可招脱贫(监测)人员务工，可惠及脱贫((监测)户125户459人</t>
  </si>
  <si>
    <t>西坪村</t>
  </si>
  <si>
    <t>隆回县-三阁司镇_其他_其他_2023年西坪村扶持村级集体经济项目</t>
  </si>
  <si>
    <t>2023年西坪村扶持村级集体经济项目</t>
  </si>
  <si>
    <t>三阁司镇人民政府</t>
  </si>
  <si>
    <t>将扶持资金50万元投资隆回三阁司建设投资有限公司，参与镇内项目工程和土地开发等建设，通过入股、务工等方式使脱贫（监测）户增收，按协议实行保本分红，预计最低保底受益4万元/年</t>
  </si>
  <si>
    <t>可招脱贫（监测）人员务工，可惠及脱贫（监测）户125户343人</t>
  </si>
  <si>
    <t>山界回族乡</t>
  </si>
  <si>
    <t>坳头村</t>
  </si>
  <si>
    <t>隆回县-山界回族乡_其他_其他_2023年坳头村扶持村级集体经济项目</t>
  </si>
  <si>
    <t>2023年坳头村扶持村级集体经济项目</t>
  </si>
  <si>
    <t>山界回族乡人民政府</t>
  </si>
  <si>
    <t>将扶持资金50万元投资隆回宏达发品制造有限公司，用于购买生产机械、扩大生产规模，在增加就业岗位的同时为村集体进一步增收，按协议实行保本分红，预期保底收益5万元/年</t>
  </si>
  <si>
    <t>可招脱贫(监测)人员务工，可惠及脱贫((监测)户80户334人</t>
  </si>
  <si>
    <t>田心桥村</t>
  </si>
  <si>
    <t>隆回县-西洋江镇_其他_其他_2023年田心桥村扶持村级集体经济项目</t>
  </si>
  <si>
    <t>2023年田心桥村扶持村级集体经济项目</t>
  </si>
  <si>
    <t>西洋江镇人民政府</t>
  </si>
  <si>
    <t>将扶持资金50万元投资隆回县西江建设投资有限公司，参与镇内项目工程和土地开发等建设,通过入股、务工等方式使脱贫(监测)户增收，增加村集体经济收入，按协议实行保本分红，预期最低保底收益4万元/年</t>
  </si>
  <si>
    <t>可招脱贫(监测)人员务工，可惠及脱贫((监测)户141户502人</t>
  </si>
  <si>
    <t>光龙村</t>
  </si>
  <si>
    <t>隆回县-小沙江镇_其他_其他_2023年光龙村扶持村级集体经济项目</t>
  </si>
  <si>
    <t>2023年光龙村扶持村级集体经济项目</t>
  </si>
  <si>
    <t>小沙江镇人民政府</t>
  </si>
  <si>
    <t>将扶持资金50万元保本分红入股湖南鸿利药业股份有限公司,用于扩大生产,通过入股、务工等方式使脱贫(监测)户增收，增加村集体经济收入，按协议实行保本分红，预期最低保底收益4万元/年</t>
  </si>
  <si>
    <t>可招脱贫(监测)人员务工，可惠及脱贫((监测)户80户260人</t>
  </si>
  <si>
    <t>刘家排</t>
  </si>
  <si>
    <t>隆回县-羊古坳镇_其他_其他_2023年刘家排村扶持村级集体经济项目</t>
  </si>
  <si>
    <t>2023年刘家排村扶持村级集体经济项目</t>
  </si>
  <si>
    <t>羊古坳镇人民政府</t>
  </si>
  <si>
    <t>将扶持资金50万元投资隆回羊古坳建设投资有限公司，参与镇内项目工程和土地开发等建设，通过入股、务工等方式使脱贫（监测）户增收，按协议实行保本分红，预计最低保底受益4万元/年</t>
  </si>
  <si>
    <t>可招脱贫（监测）人员务工，可惠及脱贫（监测）户121户415人</t>
  </si>
  <si>
    <t>锦旺村</t>
  </si>
  <si>
    <t>隆回县-司门前镇_其他_其他_2023年锦旺村扶持村级集体经济项目</t>
  </si>
  <si>
    <r>
      <rPr>
        <sz val="9"/>
        <color rgb="FF000000"/>
        <rFont val="Arial"/>
        <charset val="204"/>
      </rPr>
      <t>2023</t>
    </r>
    <r>
      <rPr>
        <sz val="9"/>
        <color rgb="FF000000"/>
        <rFont val="宋体"/>
        <charset val="204"/>
      </rPr>
      <t>年锦旺村扶持村级集体经济项目</t>
    </r>
  </si>
  <si>
    <t>司门前镇人民政府</t>
  </si>
  <si>
    <t>将扶持资金50万元投资隆回县司门前建设投资有限公司，参与镇内项目工程和土地开发等建设,通过入股、务工等方式使脱贫(监测)户增收，增加村集体经济收入，按协议实行保本分红，预期最低保底收益4万元/年</t>
  </si>
  <si>
    <t>可招脱贫(监测)人员务工，可惠及脱贫((监测)户97户294人</t>
  </si>
  <si>
    <t>双江村</t>
  </si>
  <si>
    <t>隆回县-双江村_其他_其他_2023年双江村扶持村级集体经济项目</t>
  </si>
  <si>
    <t>2023年双江村扶持村级集体经济项目</t>
  </si>
  <si>
    <t>滩头镇人民政府</t>
  </si>
  <si>
    <t>将扶持资金50万元投入隆回楚南纸品有限公司，用于扩大生产,在增加就业岗位的同时为村集体进一步增收，按协议实行保本分红，预计每年投资收益4万元</t>
  </si>
  <si>
    <t>中央/省级</t>
  </si>
  <si>
    <t>可招脱贫（监测）人员务工，可惠及脱贫（监测）户15户58人</t>
  </si>
  <si>
    <t>桃花坪街道办事处</t>
  </si>
  <si>
    <t>文昌村</t>
  </si>
  <si>
    <t>隆回县-桃花坪街道办事处_其他_其他_2023年文昌村扶持村级集体经济项目</t>
  </si>
  <si>
    <t>2023年文昌村扶持村级集体经济项目</t>
  </si>
  <si>
    <t>将扶持资金50万元投资湖南省瑞源农业有限公司，用于购买生产机械、扩大生产规模，在增加就业岗位的同时为村集体进一步增收，按协议实行保本分红，预期保底收益5万元/年</t>
  </si>
  <si>
    <t>投入50万元与湖南省瑞源农业有限公司合作，用于村级集体经济创收，可惠及脱贫户和监测户50户，144人</t>
  </si>
  <si>
    <t>柘溪村</t>
  </si>
  <si>
    <t>隆回县-鸭田镇_其他_其他_2023年柘溪村扶持村级集体经济项目</t>
  </si>
  <si>
    <t>2023年柘溪村扶持村级集体经济项目</t>
  </si>
  <si>
    <t>鸭田镇人民政府</t>
  </si>
  <si>
    <t>将扶持资金50万元投资隆回县鸭田建设投资有限公司，参与镇内项目工程和土地开发等建设,通过入股、务工等方式使脱贫(监测)户增收，增加村集体经济收入，按协议实行保本分红，预期最低保底收益4.5万元/年</t>
  </si>
  <si>
    <t>50万/村</t>
  </si>
  <si>
    <t>投入50万元合作鸭田建设投资有限公司，可招脱贫(监测)人员务工，可惠及脱贫((监测)户89户325人</t>
  </si>
  <si>
    <t>石屋村</t>
  </si>
  <si>
    <t>隆回县-岩口镇_其他_其他_2023年石屋村扶持村级集体经济项目</t>
  </si>
  <si>
    <t>2023年石屋村扶持村级集体经济项目</t>
  </si>
  <si>
    <t>岩口镇人民政府</t>
  </si>
  <si>
    <t>将扶持资金50万元投资隆回县岩口建设投资有限公司，参与镇内项目工程和土地开发等建设,通过入股、务工等方式使脱贫(监测)户增收，增加村集体经济收入，按协议实行保本分红，预期最低保底收益5万元/年</t>
  </si>
  <si>
    <r>
      <rPr>
        <sz val="9"/>
        <color rgb="FF000000"/>
        <rFont val="宋体"/>
        <charset val="134"/>
      </rPr>
      <t>50万元</t>
    </r>
    <r>
      <rPr>
        <sz val="9"/>
        <color rgb="FF000000"/>
        <rFont val="Times New Roman"/>
        <charset val="134"/>
      </rPr>
      <t>/</t>
    </r>
    <r>
      <rPr>
        <sz val="9"/>
        <color rgb="FF000000"/>
        <rFont val="宋体"/>
        <charset val="134"/>
      </rPr>
      <t>村</t>
    </r>
  </si>
  <si>
    <t xml:space="preserve">可招脱贫(监测)人员务工，可惠及脱贫((监测)户38户139人      </t>
  </si>
  <si>
    <t>太源村</t>
  </si>
  <si>
    <t>隆回县-大水田乡其他-其他-2023年太源村扶持村级集体经济项目</t>
  </si>
  <si>
    <t>2023年太源村扶持村级集体经济项目</t>
  </si>
  <si>
    <t>大水田乡人民政府</t>
  </si>
  <si>
    <t>将扶持资金10万元投资隆回县大水田乡太源村振兴农业公司利用村集体所有山林自主经营；将扶持资金40万元投资湖南淳亿科技股份有限公司，用于农业技术研发及推广服务；农产品研发、加工、收购、销售等,通过入股等方式增加村集体经济收入，按协议实行保本分红4万元/年</t>
  </si>
  <si>
    <t>可招脱贫(监测)人员务工，可惠及脱贫((监测)户54户176人</t>
  </si>
  <si>
    <t>杨田村</t>
  </si>
  <si>
    <t>隆回县-北山镇_其他_其他_2023年杨田村扶持村级集体经济项目</t>
  </si>
  <si>
    <t>2023年杨田村扶持村级集体经济项目</t>
  </si>
  <si>
    <t>北山镇人民政府</t>
  </si>
  <si>
    <t>将扶持资金50万元投资邵阳佳和农牧有限公司，用于扩大企业畜牧生产规模，带动村民就业;使脱贫(监测)户增收，增加村集体经济收入，按协议实行保本分红，预期最低保底收益共5万元/年</t>
  </si>
  <si>
    <t xml:space="preserve"> 可招脱贫(监测)人员务工，可惠及脱贫((监测)户93户300人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</si>
</sst>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 numFmtId="178" formatCode="0_);\(0\)"/>
  </numFmts>
  <fonts count="57">
    <font>
      <sz val="11"/>
      <color theme="1"/>
      <name val="宋体"/>
      <charset val="134"/>
      <scheme val="minor"/>
    </font>
    <font>
      <sz val="9"/>
      <name val="宋体"/>
      <charset val="134"/>
      <scheme val="minor"/>
    </font>
    <font>
      <sz val="11"/>
      <name val="宋体"/>
      <charset val="134"/>
      <scheme val="minor"/>
    </font>
    <font>
      <sz val="16"/>
      <name val="仿宋"/>
      <charset val="134"/>
    </font>
    <font>
      <sz val="14"/>
      <name val="仿宋"/>
      <charset val="134"/>
    </font>
    <font>
      <sz val="22"/>
      <name val="方正小标宋简体"/>
      <charset val="134"/>
    </font>
    <font>
      <sz val="10"/>
      <name val="宋体"/>
      <charset val="134"/>
    </font>
    <font>
      <sz val="10"/>
      <name val="宋体"/>
      <charset val="134"/>
      <scheme val="minor"/>
    </font>
    <font>
      <sz val="9"/>
      <name val="宋体"/>
      <charset val="134"/>
    </font>
    <font>
      <sz val="9"/>
      <color theme="1"/>
      <name val="宋体"/>
      <charset val="134"/>
      <scheme val="minor"/>
    </font>
    <font>
      <sz val="9"/>
      <color rgb="FF000000"/>
      <name val="宋体"/>
      <charset val="134"/>
    </font>
    <font>
      <sz val="9"/>
      <color theme="1"/>
      <name val="宋体"/>
      <charset val="134"/>
    </font>
    <font>
      <sz val="9"/>
      <color rgb="FF000000"/>
      <name val="宋体"/>
      <charset val="204"/>
    </font>
    <font>
      <sz val="9"/>
      <color rgb="FF000000"/>
      <name val="Arial"/>
      <charset val="204"/>
    </font>
    <font>
      <sz val="11"/>
      <name val="Tahoma"/>
      <charset val="134"/>
    </font>
    <font>
      <sz val="10"/>
      <color indexed="8"/>
      <name val="宋体"/>
      <charset val="134"/>
    </font>
    <font>
      <sz val="9"/>
      <color rgb="FF000000"/>
      <name val="Times New Roman"/>
      <charset val="134"/>
    </font>
    <font>
      <sz val="9"/>
      <color rgb="FF000000"/>
      <name val="宋体"/>
      <charset val="134"/>
      <scheme val="minor"/>
    </font>
    <font>
      <sz val="9"/>
      <color theme="1"/>
      <name val="Times New Roman"/>
      <charset val="134"/>
    </font>
    <font>
      <sz val="9"/>
      <name val="宋体"/>
      <charset val="134"/>
      <scheme val="major"/>
    </font>
    <font>
      <sz val="9"/>
      <name val="宋体"/>
      <charset val="1"/>
    </font>
    <font>
      <sz val="11"/>
      <color theme="1"/>
      <name val="Tahoma"/>
      <charset val="134"/>
    </font>
    <font>
      <sz val="15"/>
      <color theme="1"/>
      <name val="仿宋"/>
      <charset val="134"/>
    </font>
    <font>
      <sz val="15"/>
      <color theme="1"/>
      <name val="宋体"/>
      <charset val="134"/>
      <scheme val="minor"/>
    </font>
    <font>
      <sz val="20"/>
      <color theme="1"/>
      <name val="方正小标宋_GBK"/>
      <charset val="134"/>
    </font>
    <font>
      <sz val="12"/>
      <color theme="1"/>
      <name val="宋体"/>
      <charset val="134"/>
      <scheme val="minor"/>
    </font>
    <font>
      <sz val="12"/>
      <color theme="1"/>
      <name val="黑体"/>
      <charset val="134"/>
    </font>
    <font>
      <sz val="12"/>
      <color indexed="8"/>
      <name val="宋体"/>
      <charset val="134"/>
    </font>
    <font>
      <sz val="12"/>
      <color theme="1"/>
      <name val="仿宋"/>
      <charset val="134"/>
    </font>
    <font>
      <sz val="18"/>
      <color theme="1"/>
      <name val="方正小标宋简体"/>
      <charset val="134"/>
    </font>
    <font>
      <sz val="10"/>
      <color theme="1"/>
      <name val="宋体"/>
      <charset val="134"/>
    </font>
    <font>
      <sz val="10"/>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微软雅黑"/>
      <charset val="134"/>
    </font>
    <font>
      <sz val="12"/>
      <name val="宋体"/>
      <charset val="134"/>
    </font>
    <font>
      <sz val="11"/>
      <color rgb="FF000000"/>
      <name val="Tahoma"/>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2"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3" borderId="12" applyNumberFormat="0" applyAlignment="0" applyProtection="0">
      <alignment vertical="center"/>
    </xf>
    <xf numFmtId="0" fontId="42" fillId="4" borderId="13" applyNumberFormat="0" applyAlignment="0" applyProtection="0">
      <alignment vertical="center"/>
    </xf>
    <xf numFmtId="0" fontId="43" fillId="4" borderId="12" applyNumberFormat="0" applyAlignment="0" applyProtection="0">
      <alignment vertical="center"/>
    </xf>
    <xf numFmtId="0" fontId="44" fillId="5"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2" fillId="0" borderId="0" applyProtection="0">
      <alignment vertical="center"/>
    </xf>
    <xf numFmtId="0" fontId="0" fillId="0" borderId="0">
      <alignment vertical="center"/>
    </xf>
    <xf numFmtId="0" fontId="0" fillId="0" borderId="0">
      <alignment vertical="center"/>
    </xf>
    <xf numFmtId="0" fontId="53" fillId="0" borderId="0"/>
    <xf numFmtId="0" fontId="54" fillId="0" borderId="0">
      <alignment vertical="center"/>
    </xf>
    <xf numFmtId="0" fontId="52" fillId="0" borderId="0" applyProtection="0">
      <alignment vertical="center"/>
    </xf>
    <xf numFmtId="0" fontId="55" fillId="0" borderId="0"/>
    <xf numFmtId="0" fontId="52" fillId="0" borderId="0">
      <alignment vertical="center"/>
    </xf>
    <xf numFmtId="0" fontId="54" fillId="0" borderId="0">
      <alignment vertical="center"/>
    </xf>
    <xf numFmtId="0" fontId="0" fillId="0" borderId="0">
      <alignment vertical="center"/>
    </xf>
    <xf numFmtId="0" fontId="0" fillId="0" borderId="0">
      <alignment vertical="center"/>
    </xf>
    <xf numFmtId="0" fontId="0" fillId="0" borderId="0">
      <alignment vertical="center"/>
    </xf>
    <xf numFmtId="0" fontId="54" fillId="0" borderId="0">
      <alignment vertical="center"/>
    </xf>
    <xf numFmtId="0" fontId="0" fillId="0" borderId="0">
      <alignment vertical="center"/>
    </xf>
    <xf numFmtId="0" fontId="0" fillId="0" borderId="0">
      <alignment vertical="center"/>
    </xf>
    <xf numFmtId="0" fontId="56" fillId="0" borderId="0">
      <alignment vertical="center"/>
    </xf>
    <xf numFmtId="0" fontId="56" fillId="0" borderId="0">
      <alignment vertical="center"/>
    </xf>
    <xf numFmtId="0" fontId="56" fillId="0" borderId="0">
      <alignment vertical="center"/>
    </xf>
    <xf numFmtId="0" fontId="0" fillId="0" borderId="0">
      <alignment vertical="center"/>
    </xf>
    <xf numFmtId="0" fontId="5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4" fillId="0" borderId="0"/>
  </cellStyleXfs>
  <cellXfs count="11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wrapText="1"/>
    </xf>
    <xf numFmtId="176" fontId="2" fillId="0" borderId="0" xfId="0" applyNumberFormat="1" applyFont="1" applyFill="1">
      <alignment vertical="center"/>
    </xf>
    <xf numFmtId="0" fontId="3" fillId="0" borderId="0" xfId="53" applyFont="1" applyFill="1" applyBorder="1" applyAlignment="1">
      <alignment horizontal="left" vertical="center"/>
    </xf>
    <xf numFmtId="0" fontId="4" fillId="0" borderId="0" xfId="53" applyFont="1" applyFill="1" applyBorder="1" applyAlignment="1">
      <alignment vertical="center" wrapText="1"/>
    </xf>
    <xf numFmtId="176" fontId="4" fillId="0" borderId="0" xfId="53" applyNumberFormat="1" applyFont="1" applyFill="1" applyBorder="1" applyAlignment="1">
      <alignment vertical="center" wrapText="1"/>
    </xf>
    <xf numFmtId="0" fontId="5" fillId="0" borderId="0" xfId="53" applyFont="1" applyFill="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0"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53" applyFont="1" applyFill="1" applyBorder="1" applyAlignment="1">
      <alignment horizontal="left" vertical="center" wrapText="1"/>
    </xf>
    <xf numFmtId="0" fontId="14" fillId="0" borderId="0" xfId="0" applyFont="1" applyFill="1" applyAlignment="1">
      <alignment horizontal="center" wrapText="1"/>
    </xf>
    <xf numFmtId="176" fontId="14" fillId="0" borderId="0" xfId="0" applyNumberFormat="1" applyFont="1" applyFill="1" applyAlignment="1">
      <alignment wrapText="1"/>
    </xf>
    <xf numFmtId="0" fontId="5" fillId="0" borderId="0" xfId="53" applyFont="1" applyFill="1" applyAlignment="1">
      <alignment horizontal="left" vertical="center" wrapText="1"/>
    </xf>
    <xf numFmtId="176" fontId="5" fillId="0" borderId="0" xfId="53" applyNumberFormat="1" applyFont="1" applyFill="1" applyAlignment="1">
      <alignment horizontal="center"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wrapText="1"/>
    </xf>
    <xf numFmtId="176" fontId="7" fillId="0" borderId="0" xfId="0" applyNumberFormat="1" applyFont="1" applyFill="1" applyAlignment="1">
      <alignment horizontal="center" vertical="center"/>
    </xf>
    <xf numFmtId="176" fontId="8"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shrinkToFit="1"/>
    </xf>
    <xf numFmtId="57" fontId="8" fillId="0" borderId="1" xfId="0" applyNumberFormat="1" applyFont="1" applyFill="1" applyBorder="1" applyAlignment="1">
      <alignment horizontal="center" vertical="center" shrinkToFit="1"/>
    </xf>
    <xf numFmtId="177" fontId="15" fillId="0" borderId="1" xfId="74"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vertical="center"/>
    </xf>
    <xf numFmtId="0" fontId="14" fillId="0" borderId="0" xfId="0" applyFont="1" applyFill="1" applyAlignment="1">
      <alignment horizontal="left" wrapText="1"/>
    </xf>
    <xf numFmtId="176" fontId="7" fillId="0" borderId="0" xfId="0" applyNumberFormat="1" applyFont="1" applyFill="1">
      <alignment vertical="center"/>
    </xf>
    <xf numFmtId="0" fontId="7" fillId="0" borderId="0" xfId="0" applyFont="1" applyFill="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8" fillId="0" borderId="1" xfId="56"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10" fillId="0" borderId="1" xfId="56" applyFont="1" applyFill="1" applyBorder="1" applyAlignment="1">
      <alignment horizontal="center" vertical="center" wrapText="1"/>
    </xf>
    <xf numFmtId="0" fontId="11" fillId="0" borderId="1" xfId="56" applyFont="1" applyFill="1" applyBorder="1" applyAlignment="1">
      <alignment horizontal="left"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1" fillId="0" borderId="0" xfId="0" applyFont="1" applyFill="1" applyAlignment="1"/>
    <xf numFmtId="0" fontId="22" fillId="0" borderId="0" xfId="0" applyFont="1" applyFill="1" applyBorder="1" applyAlignment="1">
      <alignment horizontal="left" vertical="center"/>
    </xf>
    <xf numFmtId="0" fontId="23" fillId="0" borderId="0" xfId="0" applyFont="1" applyFill="1" applyAlignment="1">
      <alignment horizontal="lef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xf>
    <xf numFmtId="177" fontId="27" fillId="0" borderId="1" xfId="74" applyNumberFormat="1" applyFont="1" applyFill="1" applyBorder="1" applyAlignment="1">
      <alignment horizontal="center" vertical="center" wrapText="1"/>
    </xf>
    <xf numFmtId="0" fontId="21" fillId="0" borderId="0" xfId="0" applyFont="1" applyFill="1" applyAlignment="1">
      <alignment horizontal="center" vertical="center"/>
    </xf>
    <xf numFmtId="0" fontId="28" fillId="0" borderId="0" xfId="74" applyFont="1" applyFill="1" applyBorder="1" applyAlignment="1">
      <alignment horizontal="left" vertical="center" wrapText="1"/>
    </xf>
    <xf numFmtId="0" fontId="28" fillId="0" borderId="0" xfId="74" applyFont="1" applyFill="1" applyBorder="1" applyAlignment="1">
      <alignment horizontal="center" vertical="center" wrapText="1"/>
    </xf>
    <xf numFmtId="0" fontId="0" fillId="0" borderId="0" xfId="74" applyFont="1" applyFill="1" applyAlignment="1">
      <alignment horizontal="center" vertical="center" wrapText="1"/>
    </xf>
    <xf numFmtId="0" fontId="29" fillId="0" borderId="0" xfId="74" applyFont="1" applyFill="1" applyAlignment="1">
      <alignment horizontal="center" vertical="center" wrapText="1"/>
    </xf>
    <xf numFmtId="0" fontId="15" fillId="0" borderId="1" xfId="74" applyFont="1" applyFill="1" applyBorder="1" applyAlignment="1">
      <alignment horizontal="center" vertical="center" wrapText="1"/>
    </xf>
    <xf numFmtId="0" fontId="15" fillId="0" borderId="3" xfId="74" applyFont="1" applyFill="1" applyBorder="1" applyAlignment="1">
      <alignment horizontal="center" vertical="center" wrapText="1"/>
    </xf>
    <xf numFmtId="0" fontId="6" fillId="0" borderId="1" xfId="75"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6" fillId="0" borderId="6" xfId="74" applyFont="1" applyFill="1" applyBorder="1" applyAlignment="1">
      <alignment horizontal="center" vertical="center" wrapText="1"/>
    </xf>
    <xf numFmtId="0" fontId="6" fillId="0" borderId="1" xfId="74" applyFont="1" applyFill="1" applyBorder="1" applyAlignment="1">
      <alignment horizontal="center" vertical="center" wrapText="1"/>
    </xf>
    <xf numFmtId="176" fontId="30" fillId="0" borderId="1" xfId="0" applyNumberFormat="1" applyFont="1" applyFill="1" applyBorder="1" applyAlignment="1">
      <alignment horizontal="center" vertical="center"/>
    </xf>
    <xf numFmtId="0" fontId="6" fillId="0" borderId="7" xfId="74"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74" applyFont="1" applyFill="1" applyBorder="1" applyAlignment="1">
      <alignment horizontal="center" vertical="center" wrapText="1"/>
    </xf>
    <xf numFmtId="0" fontId="0" fillId="0" borderId="0" xfId="74" applyFill="1" applyAlignment="1">
      <alignment horizontal="center" vertical="center" wrapText="1"/>
    </xf>
    <xf numFmtId="0" fontId="32" fillId="0" borderId="0" xfId="0" applyFont="1" applyFill="1" applyAlignment="1"/>
    <xf numFmtId="0" fontId="15" fillId="0" borderId="8" xfId="74" applyNumberFormat="1"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6" xfId="50"/>
    <cellStyle name="常规 8" xfId="51"/>
    <cellStyle name="Excel Built-in Accent3" xfId="52"/>
    <cellStyle name="常规 46" xfId="53"/>
    <cellStyle name="常规 2 2 2" xfId="54"/>
    <cellStyle name="常规 48" xfId="55"/>
    <cellStyle name="常规_Sheet1" xfId="56"/>
    <cellStyle name="常规 2" xfId="57"/>
    <cellStyle name="常规 20" xfId="58"/>
    <cellStyle name="常规 15" xfId="59"/>
    <cellStyle name="常规 2 10 12" xfId="60"/>
    <cellStyle name="常规 41" xfId="61"/>
    <cellStyle name="常规 14" xfId="62"/>
    <cellStyle name="常规 10 10 3" xfId="63"/>
    <cellStyle name="常规 7" xfId="64"/>
    <cellStyle name="常规 17" xfId="65"/>
    <cellStyle name="常规 10" xfId="66"/>
    <cellStyle name="常规 4" xfId="67"/>
    <cellStyle name="常规 18" xfId="68"/>
    <cellStyle name="常规 11" xfId="69"/>
    <cellStyle name="常规 19" xfId="70"/>
    <cellStyle name="常规 5" xfId="71"/>
    <cellStyle name="常规 13" xfId="72"/>
    <cellStyle name="常规 2 11" xfId="73"/>
    <cellStyle name="常规 10 10 3 2 2 2" xfId="74"/>
    <cellStyle name="_x000a_mouse.drv=lm" xfId="7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D6" sqref="D6"/>
    </sheetView>
  </sheetViews>
  <sheetFormatPr defaultColWidth="9.12962962962963" defaultRowHeight="38" customHeight="1"/>
  <cols>
    <col min="1" max="1" width="4.28703703703704" style="77" customWidth="1"/>
    <col min="2" max="2" width="15.8796296296296" style="89" customWidth="1"/>
    <col min="3" max="3" width="15.6296296296296" style="89" customWidth="1"/>
    <col min="4" max="4" width="13.75" style="89" customWidth="1"/>
    <col min="5" max="5" width="14.25" style="89" customWidth="1"/>
    <col min="6" max="7" width="18.6296296296296" style="89" customWidth="1"/>
    <col min="8" max="8" width="16.8796296296296" style="89" customWidth="1"/>
    <col min="9" max="9" width="17.3796296296296" style="89" customWidth="1"/>
    <col min="10" max="10" width="16.5" style="89" customWidth="1"/>
    <col min="11" max="11" width="24.1296296296296" style="89" customWidth="1"/>
    <col min="12" max="16374" width="9.12962962962963" style="77" customWidth="1"/>
    <col min="16375" max="16384" width="9.12962962962963" style="77"/>
  </cols>
  <sheetData>
    <row r="1" s="77" customFormat="1" ht="15" customHeight="1" spans="1:11">
      <c r="A1" s="90" t="s">
        <v>0</v>
      </c>
      <c r="B1" s="91"/>
      <c r="C1" s="92"/>
      <c r="D1" s="92"/>
      <c r="E1" s="92"/>
      <c r="F1" s="92"/>
      <c r="G1" s="92"/>
      <c r="H1" s="92"/>
      <c r="I1" s="92"/>
      <c r="J1" s="92"/>
      <c r="K1" s="108"/>
    </row>
    <row r="2" s="77" customFormat="1" ht="24" customHeight="1" spans="1:11">
      <c r="A2" s="93" t="s">
        <v>1</v>
      </c>
      <c r="B2" s="93"/>
      <c r="C2" s="93"/>
      <c r="D2" s="93"/>
      <c r="E2" s="93"/>
      <c r="F2" s="93"/>
      <c r="G2" s="93"/>
      <c r="H2" s="93"/>
      <c r="I2" s="93"/>
      <c r="J2" s="93"/>
      <c r="K2" s="93"/>
    </row>
    <row r="3" s="77" customFormat="1" ht="19" customHeight="1" spans="1:11">
      <c r="A3" s="94" t="s">
        <v>2</v>
      </c>
      <c r="B3" s="95" t="s">
        <v>3</v>
      </c>
      <c r="C3" s="96" t="s">
        <v>4</v>
      </c>
      <c r="D3" s="97" t="s">
        <v>5</v>
      </c>
      <c r="E3" s="97"/>
      <c r="F3" s="96" t="s">
        <v>6</v>
      </c>
      <c r="G3" s="96"/>
      <c r="H3" s="96"/>
      <c r="I3" s="96"/>
      <c r="J3" s="96"/>
      <c r="K3" s="94" t="s">
        <v>7</v>
      </c>
    </row>
    <row r="4" s="77" customFormat="1" ht="22" customHeight="1" spans="1:11">
      <c r="A4" s="94"/>
      <c r="B4" s="95"/>
      <c r="C4" s="96"/>
      <c r="D4" s="98"/>
      <c r="E4" s="98"/>
      <c r="F4" s="96"/>
      <c r="G4" s="96"/>
      <c r="H4" s="96"/>
      <c r="I4" s="96"/>
      <c r="J4" s="96"/>
      <c r="K4" s="94"/>
    </row>
    <row r="5" s="77" customFormat="1" ht="16" customHeight="1" spans="1:11">
      <c r="A5" s="94">
        <v>1</v>
      </c>
      <c r="B5" s="94" t="s">
        <v>8</v>
      </c>
      <c r="C5" s="47"/>
      <c r="D5" s="47"/>
      <c r="E5" s="47"/>
      <c r="F5" s="47"/>
      <c r="G5" s="47"/>
      <c r="H5" s="47"/>
      <c r="I5" s="47"/>
      <c r="J5" s="63">
        <v>50</v>
      </c>
      <c r="K5" s="47">
        <f>SUM(C5:J5)</f>
        <v>50</v>
      </c>
    </row>
    <row r="6" s="77" customFormat="1" ht="16" customHeight="1" spans="1:11">
      <c r="A6" s="94">
        <v>2</v>
      </c>
      <c r="B6" s="94" t="s">
        <v>9</v>
      </c>
      <c r="C6" s="47"/>
      <c r="D6" s="47"/>
      <c r="E6" s="47"/>
      <c r="F6" s="47"/>
      <c r="G6" s="47"/>
      <c r="H6" s="47"/>
      <c r="I6" s="47"/>
      <c r="J6" s="63">
        <v>50</v>
      </c>
      <c r="K6" s="47">
        <f t="shared" ref="K6:K30" si="0">SUM(C6:J6)</f>
        <v>50</v>
      </c>
    </row>
    <row r="7" s="77" customFormat="1" ht="16" customHeight="1" spans="1:11">
      <c r="A7" s="94">
        <v>3</v>
      </c>
      <c r="B7" s="94" t="s">
        <v>10</v>
      </c>
      <c r="C7" s="47"/>
      <c r="D7" s="47"/>
      <c r="E7" s="47"/>
      <c r="F7" s="47"/>
      <c r="G7" s="63">
        <v>50</v>
      </c>
      <c r="H7" s="47"/>
      <c r="I7" s="47"/>
      <c r="J7" s="47"/>
      <c r="K7" s="47">
        <f t="shared" si="0"/>
        <v>50</v>
      </c>
    </row>
    <row r="8" s="77" customFormat="1" ht="16" customHeight="1" spans="1:11">
      <c r="A8" s="94">
        <v>4</v>
      </c>
      <c r="B8" s="94" t="s">
        <v>11</v>
      </c>
      <c r="C8" s="47"/>
      <c r="D8" s="47"/>
      <c r="E8" s="47"/>
      <c r="F8" s="47"/>
      <c r="G8" s="63">
        <v>50</v>
      </c>
      <c r="H8" s="47"/>
      <c r="I8" s="47"/>
      <c r="J8" s="47"/>
      <c r="K8" s="47">
        <f t="shared" si="0"/>
        <v>50</v>
      </c>
    </row>
    <row r="9" s="77" customFormat="1" ht="16" customHeight="1" spans="1:14">
      <c r="A9" s="94">
        <v>5</v>
      </c>
      <c r="B9" s="94" t="s">
        <v>12</v>
      </c>
      <c r="C9" s="47"/>
      <c r="D9" s="47"/>
      <c r="E9" s="47"/>
      <c r="F9" s="47"/>
      <c r="G9" s="63">
        <v>50</v>
      </c>
      <c r="H9" s="47"/>
      <c r="I9" s="47"/>
      <c r="J9" s="47"/>
      <c r="K9" s="47">
        <f t="shared" si="0"/>
        <v>50</v>
      </c>
      <c r="N9" s="89"/>
    </row>
    <row r="10" s="77" customFormat="1" ht="16" customHeight="1" spans="1:11">
      <c r="A10" s="94">
        <v>6</v>
      </c>
      <c r="B10" s="94" t="s">
        <v>13</v>
      </c>
      <c r="C10" s="47"/>
      <c r="D10" s="47"/>
      <c r="E10" s="47"/>
      <c r="F10" s="47"/>
      <c r="G10" s="63">
        <v>50</v>
      </c>
      <c r="H10" s="47"/>
      <c r="I10" s="47"/>
      <c r="J10" s="47"/>
      <c r="K10" s="47">
        <f t="shared" si="0"/>
        <v>50</v>
      </c>
    </row>
    <row r="11" s="77" customFormat="1" ht="16" customHeight="1" spans="1:11">
      <c r="A11" s="94">
        <v>7</v>
      </c>
      <c r="B11" s="94" t="s">
        <v>14</v>
      </c>
      <c r="C11" s="47"/>
      <c r="D11" s="47"/>
      <c r="E11" s="47"/>
      <c r="F11" s="47"/>
      <c r="G11" s="63">
        <v>50</v>
      </c>
      <c r="H11" s="47"/>
      <c r="I11" s="47"/>
      <c r="J11" s="47"/>
      <c r="K11" s="47">
        <f t="shared" si="0"/>
        <v>50</v>
      </c>
    </row>
    <row r="12" s="77" customFormat="1" ht="16" customHeight="1" spans="1:11">
      <c r="A12" s="94">
        <v>8</v>
      </c>
      <c r="B12" s="94" t="s">
        <v>15</v>
      </c>
      <c r="C12" s="47"/>
      <c r="D12" s="47"/>
      <c r="E12" s="47"/>
      <c r="F12" s="47"/>
      <c r="G12" s="63">
        <v>100</v>
      </c>
      <c r="H12" s="47"/>
      <c r="I12" s="47"/>
      <c r="J12" s="47"/>
      <c r="K12" s="47">
        <f t="shared" si="0"/>
        <v>100</v>
      </c>
    </row>
    <row r="13" s="77" customFormat="1" ht="16" customHeight="1" spans="1:11">
      <c r="A13" s="94">
        <v>9</v>
      </c>
      <c r="B13" s="94" t="s">
        <v>16</v>
      </c>
      <c r="C13" s="47"/>
      <c r="D13" s="47"/>
      <c r="E13" s="47"/>
      <c r="F13" s="47"/>
      <c r="G13" s="63">
        <v>50</v>
      </c>
      <c r="H13" s="47"/>
      <c r="I13" s="47"/>
      <c r="J13" s="47"/>
      <c r="K13" s="47">
        <f t="shared" si="0"/>
        <v>50</v>
      </c>
    </row>
    <row r="14" s="77" customFormat="1" ht="16" customHeight="1" spans="1:11">
      <c r="A14" s="94">
        <v>10</v>
      </c>
      <c r="B14" s="94" t="s">
        <v>17</v>
      </c>
      <c r="C14" s="47"/>
      <c r="D14" s="47"/>
      <c r="E14" s="47"/>
      <c r="F14" s="47"/>
      <c r="G14" s="63">
        <v>50</v>
      </c>
      <c r="H14" s="47"/>
      <c r="I14" s="47"/>
      <c r="J14" s="47"/>
      <c r="K14" s="47">
        <f t="shared" si="0"/>
        <v>50</v>
      </c>
    </row>
    <row r="15" s="77" customFormat="1" ht="16" customHeight="1" spans="1:11">
      <c r="A15" s="94">
        <v>11</v>
      </c>
      <c r="B15" s="94" t="s">
        <v>18</v>
      </c>
      <c r="C15" s="47"/>
      <c r="D15" s="47"/>
      <c r="E15" s="47"/>
      <c r="F15" s="47"/>
      <c r="G15" s="63">
        <v>50</v>
      </c>
      <c r="H15" s="47"/>
      <c r="I15" s="47"/>
      <c r="J15" s="47"/>
      <c r="K15" s="47">
        <f t="shared" si="0"/>
        <v>50</v>
      </c>
    </row>
    <row r="16" s="77" customFormat="1" ht="16" customHeight="1" spans="1:11">
      <c r="A16" s="94">
        <v>12</v>
      </c>
      <c r="B16" s="94" t="s">
        <v>19</v>
      </c>
      <c r="C16" s="47"/>
      <c r="D16" s="47"/>
      <c r="E16" s="47"/>
      <c r="F16" s="47"/>
      <c r="G16" s="63">
        <v>50</v>
      </c>
      <c r="H16" s="47"/>
      <c r="I16" s="47"/>
      <c r="J16" s="47"/>
      <c r="K16" s="47">
        <f t="shared" si="0"/>
        <v>50</v>
      </c>
    </row>
    <row r="17" s="77" customFormat="1" ht="16" customHeight="1" spans="1:11">
      <c r="A17" s="94">
        <v>13</v>
      </c>
      <c r="B17" s="94" t="s">
        <v>20</v>
      </c>
      <c r="C17" s="47"/>
      <c r="D17" s="47"/>
      <c r="E17" s="47"/>
      <c r="F17" s="47"/>
      <c r="G17" s="63">
        <v>50</v>
      </c>
      <c r="H17" s="47"/>
      <c r="I17" s="47"/>
      <c r="J17" s="63"/>
      <c r="K17" s="47">
        <f t="shared" si="0"/>
        <v>50</v>
      </c>
    </row>
    <row r="18" s="77" customFormat="1" ht="16" customHeight="1" spans="1:11">
      <c r="A18" s="94">
        <v>14</v>
      </c>
      <c r="B18" s="94" t="s">
        <v>21</v>
      </c>
      <c r="C18" s="47"/>
      <c r="D18" s="47"/>
      <c r="E18" s="47"/>
      <c r="F18" s="47"/>
      <c r="G18" s="63">
        <v>50</v>
      </c>
      <c r="H18" s="47"/>
      <c r="I18" s="47"/>
      <c r="J18" s="47"/>
      <c r="K18" s="47">
        <f t="shared" si="0"/>
        <v>50</v>
      </c>
    </row>
    <row r="19" s="77" customFormat="1" ht="16" customHeight="1" spans="1:11">
      <c r="A19" s="94">
        <v>15</v>
      </c>
      <c r="B19" s="94" t="s">
        <v>22</v>
      </c>
      <c r="C19" s="47"/>
      <c r="D19" s="47"/>
      <c r="E19" s="47"/>
      <c r="F19" s="47"/>
      <c r="G19" s="63">
        <v>24</v>
      </c>
      <c r="H19" s="47">
        <v>6</v>
      </c>
      <c r="I19" s="47">
        <v>20</v>
      </c>
      <c r="J19" s="63"/>
      <c r="K19" s="47">
        <f t="shared" si="0"/>
        <v>50</v>
      </c>
    </row>
    <row r="20" s="77" customFormat="1" ht="16" customHeight="1" spans="1:11">
      <c r="A20" s="94">
        <v>16</v>
      </c>
      <c r="B20" s="94" t="s">
        <v>23</v>
      </c>
      <c r="C20" s="47"/>
      <c r="D20" s="47"/>
      <c r="E20" s="47"/>
      <c r="F20" s="47"/>
      <c r="H20" s="47">
        <v>20</v>
      </c>
      <c r="I20" s="47"/>
      <c r="J20" s="63">
        <v>30</v>
      </c>
      <c r="K20" s="47">
        <f t="shared" si="0"/>
        <v>50</v>
      </c>
    </row>
    <row r="21" s="77" customFormat="1" ht="16" customHeight="1" spans="1:11">
      <c r="A21" s="94">
        <v>17</v>
      </c>
      <c r="B21" s="94" t="s">
        <v>24</v>
      </c>
      <c r="C21" s="47"/>
      <c r="D21" s="47"/>
      <c r="E21" s="47"/>
      <c r="F21" s="47"/>
      <c r="G21" s="47"/>
      <c r="H21" s="47"/>
      <c r="I21" s="47"/>
      <c r="J21" s="63">
        <v>50</v>
      </c>
      <c r="K21" s="47">
        <f t="shared" si="0"/>
        <v>50</v>
      </c>
    </row>
    <row r="22" s="77" customFormat="1" ht="16" customHeight="1" spans="1:11">
      <c r="A22" s="94">
        <v>18</v>
      </c>
      <c r="B22" s="94" t="s">
        <v>25</v>
      </c>
      <c r="C22" s="47"/>
      <c r="D22" s="47"/>
      <c r="E22" s="47"/>
      <c r="F22" s="47"/>
      <c r="G22" s="63">
        <v>50</v>
      </c>
      <c r="H22" s="47"/>
      <c r="I22" s="47"/>
      <c r="J22" s="63"/>
      <c r="K22" s="47">
        <f t="shared" si="0"/>
        <v>50</v>
      </c>
    </row>
    <row r="23" s="77" customFormat="1" ht="16" customHeight="1" spans="1:11">
      <c r="A23" s="94">
        <v>19</v>
      </c>
      <c r="B23" s="94" t="s">
        <v>26</v>
      </c>
      <c r="C23" s="47"/>
      <c r="D23" s="47"/>
      <c r="E23" s="47"/>
      <c r="F23" s="47"/>
      <c r="H23" s="63">
        <v>50</v>
      </c>
      <c r="I23" s="47"/>
      <c r="J23" s="63"/>
      <c r="K23" s="47">
        <f t="shared" si="0"/>
        <v>50</v>
      </c>
    </row>
    <row r="24" s="77" customFormat="1" ht="16" customHeight="1" spans="1:13">
      <c r="A24" s="94">
        <v>20</v>
      </c>
      <c r="B24" s="94" t="s">
        <v>27</v>
      </c>
      <c r="C24" s="47"/>
      <c r="D24" s="47"/>
      <c r="E24" s="47"/>
      <c r="F24" s="47"/>
      <c r="G24" s="47"/>
      <c r="H24" s="47"/>
      <c r="I24" s="47"/>
      <c r="J24" s="63">
        <v>50</v>
      </c>
      <c r="K24" s="47">
        <f t="shared" si="0"/>
        <v>50</v>
      </c>
      <c r="M24" s="109"/>
    </row>
    <row r="25" s="77" customFormat="1" ht="16" customHeight="1" spans="1:11">
      <c r="A25" s="94">
        <v>21</v>
      </c>
      <c r="B25" s="94" t="s">
        <v>28</v>
      </c>
      <c r="C25" s="47"/>
      <c r="D25" s="47"/>
      <c r="E25" s="47"/>
      <c r="F25" s="47"/>
      <c r="G25" s="47"/>
      <c r="H25" s="47"/>
      <c r="I25" s="47"/>
      <c r="J25" s="63">
        <v>50</v>
      </c>
      <c r="K25" s="47">
        <f t="shared" si="0"/>
        <v>50</v>
      </c>
    </row>
    <row r="26" s="77" customFormat="1" ht="13.8" spans="1:11">
      <c r="A26" s="94">
        <v>22</v>
      </c>
      <c r="B26" s="94" t="s">
        <v>29</v>
      </c>
      <c r="C26" s="47"/>
      <c r="D26" s="47"/>
      <c r="E26" s="47"/>
      <c r="F26" s="47">
        <v>40</v>
      </c>
      <c r="G26" s="63">
        <v>10</v>
      </c>
      <c r="H26" s="47"/>
      <c r="I26" s="47"/>
      <c r="J26" s="47"/>
      <c r="K26" s="47">
        <f t="shared" si="0"/>
        <v>50</v>
      </c>
    </row>
    <row r="27" s="77" customFormat="1" ht="20" customHeight="1" spans="1:11">
      <c r="A27" s="94">
        <v>23</v>
      </c>
      <c r="B27" s="94" t="s">
        <v>30</v>
      </c>
      <c r="C27" s="47">
        <v>72.91</v>
      </c>
      <c r="D27" s="47">
        <v>2.09</v>
      </c>
      <c r="E27" s="47">
        <v>18</v>
      </c>
      <c r="F27" s="47"/>
      <c r="G27" s="47"/>
      <c r="H27" s="47"/>
      <c r="I27" s="47"/>
      <c r="J27" s="47"/>
      <c r="K27" s="47">
        <f t="shared" si="0"/>
        <v>93</v>
      </c>
    </row>
    <row r="28" s="77" customFormat="1" ht="15" customHeight="1" spans="1:11">
      <c r="A28" s="94"/>
      <c r="B28" s="94" t="s">
        <v>31</v>
      </c>
      <c r="C28" s="47">
        <f>SUM(C5:C27)</f>
        <v>72.91</v>
      </c>
      <c r="D28" s="47">
        <v>2.09</v>
      </c>
      <c r="E28" s="47">
        <f t="shared" ref="E28:J28" si="1">SUM(E5:E27)</f>
        <v>18</v>
      </c>
      <c r="F28" s="47">
        <f t="shared" si="1"/>
        <v>40</v>
      </c>
      <c r="G28" s="47">
        <f t="shared" si="1"/>
        <v>734</v>
      </c>
      <c r="H28" s="47">
        <f t="shared" si="1"/>
        <v>76</v>
      </c>
      <c r="I28" s="47">
        <f t="shared" si="1"/>
        <v>20</v>
      </c>
      <c r="J28" s="47">
        <f t="shared" si="1"/>
        <v>280</v>
      </c>
      <c r="K28" s="47">
        <f t="shared" si="0"/>
        <v>1243</v>
      </c>
    </row>
    <row r="29" s="77" customFormat="1" ht="13.8" spans="1:11">
      <c r="A29" s="99" t="s">
        <v>32</v>
      </c>
      <c r="B29" s="100" t="s">
        <v>33</v>
      </c>
      <c r="C29" s="101"/>
      <c r="D29" s="101"/>
      <c r="E29" s="101">
        <v>18</v>
      </c>
      <c r="F29" s="101"/>
      <c r="G29" s="101"/>
      <c r="H29" s="101"/>
      <c r="I29" s="101"/>
      <c r="J29" s="101">
        <v>280</v>
      </c>
      <c r="K29" s="47">
        <f t="shared" si="0"/>
        <v>298</v>
      </c>
    </row>
    <row r="30" s="77" customFormat="1" ht="15" customHeight="1" spans="1:11">
      <c r="A30" s="102"/>
      <c r="B30" s="100" t="s">
        <v>34</v>
      </c>
      <c r="C30" s="101">
        <v>72.91</v>
      </c>
      <c r="D30" s="101">
        <v>2.09</v>
      </c>
      <c r="E30" s="101"/>
      <c r="F30" s="101">
        <v>40</v>
      </c>
      <c r="G30" s="101">
        <v>734</v>
      </c>
      <c r="H30" s="101">
        <v>76</v>
      </c>
      <c r="I30" s="101">
        <v>20</v>
      </c>
      <c r="J30" s="101"/>
      <c r="K30" s="47">
        <f t="shared" si="0"/>
        <v>945</v>
      </c>
    </row>
    <row r="31" s="77" customFormat="1" ht="29" customHeight="1" spans="1:11">
      <c r="A31" s="102"/>
      <c r="B31" s="100" t="s">
        <v>35</v>
      </c>
      <c r="C31" s="103" t="s">
        <v>36</v>
      </c>
      <c r="D31" s="103" t="s">
        <v>36</v>
      </c>
      <c r="E31" s="104" t="s">
        <v>37</v>
      </c>
      <c r="F31" s="103" t="s">
        <v>36</v>
      </c>
      <c r="G31" s="104" t="s">
        <v>36</v>
      </c>
      <c r="H31" s="104" t="s">
        <v>38</v>
      </c>
      <c r="I31" s="104" t="s">
        <v>39</v>
      </c>
      <c r="J31" s="104" t="s">
        <v>37</v>
      </c>
      <c r="K31" s="110"/>
    </row>
    <row r="32" s="77" customFormat="1" ht="39" customHeight="1" spans="1:11">
      <c r="A32" s="102"/>
      <c r="B32" s="100" t="s">
        <v>40</v>
      </c>
      <c r="C32" s="105" t="s">
        <v>41</v>
      </c>
      <c r="D32" s="105" t="s">
        <v>41</v>
      </c>
      <c r="E32" s="106" t="s">
        <v>42</v>
      </c>
      <c r="F32" s="105" t="s">
        <v>41</v>
      </c>
      <c r="G32" s="106" t="s">
        <v>43</v>
      </c>
      <c r="H32" s="104" t="s">
        <v>44</v>
      </c>
      <c r="I32" s="104" t="s">
        <v>45</v>
      </c>
      <c r="J32" s="106" t="s">
        <v>42</v>
      </c>
      <c r="K32" s="110"/>
    </row>
    <row r="33" s="77" customFormat="1" ht="49" customHeight="1" spans="1:11">
      <c r="A33" s="107"/>
      <c r="B33" s="100" t="s">
        <v>46</v>
      </c>
      <c r="C33" s="104" t="s">
        <v>47</v>
      </c>
      <c r="D33" s="104" t="s">
        <v>47</v>
      </c>
      <c r="E33" s="104" t="s">
        <v>48</v>
      </c>
      <c r="F33" s="104" t="s">
        <v>47</v>
      </c>
      <c r="G33" s="104" t="s">
        <v>49</v>
      </c>
      <c r="H33" s="104" t="s">
        <v>50</v>
      </c>
      <c r="I33" s="104" t="s">
        <v>51</v>
      </c>
      <c r="J33" s="104" t="s">
        <v>48</v>
      </c>
      <c r="K33" s="110"/>
    </row>
  </sheetData>
  <mergeCells count="9">
    <mergeCell ref="A1:B1"/>
    <mergeCell ref="A2:K2"/>
    <mergeCell ref="A3:A4"/>
    <mergeCell ref="A29:A33"/>
    <mergeCell ref="B3:B4"/>
    <mergeCell ref="C3:C4"/>
    <mergeCell ref="K3:K4"/>
    <mergeCell ref="D3:E4"/>
    <mergeCell ref="F3:J4"/>
  </mergeCells>
  <printOptions horizontalCentered="1"/>
  <pageMargins left="0.161111111111111" right="0.161111111111111" top="0.60625" bottom="0.409027777777778" header="0.302777777777778" footer="0.302777777777778"/>
  <pageSetup paperSize="9" scale="80" firstPageNumber="4" orientation="landscape" useFirstPageNumber="1" horizontalDpi="600"/>
  <headerFooter>
    <oddFooter>&amp;C&amp;12&amp;P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D6" sqref="D6"/>
    </sheetView>
  </sheetViews>
  <sheetFormatPr defaultColWidth="9" defaultRowHeight="13.8" outlineLevelRow="6" outlineLevelCol="4"/>
  <cols>
    <col min="1" max="1" width="18.3333333333333" style="77" customWidth="1"/>
    <col min="2" max="2" width="22.1111111111111" style="77" customWidth="1"/>
    <col min="3" max="3" width="29.8796296296296" style="77" customWidth="1"/>
    <col min="4" max="4" width="26.1296296296296" style="77" customWidth="1"/>
    <col min="5" max="5" width="28.5" style="77" customWidth="1"/>
    <col min="6" max="16384" width="9" style="77"/>
  </cols>
  <sheetData>
    <row r="1" s="77" customFormat="1" ht="51" customHeight="1" spans="1:4">
      <c r="A1" s="78" t="s">
        <v>52</v>
      </c>
      <c r="B1" s="78"/>
      <c r="C1" s="78"/>
      <c r="D1" s="79"/>
    </row>
    <row r="2" s="77" customFormat="1" ht="60" customHeight="1" spans="1:5">
      <c r="A2" s="80" t="s">
        <v>53</v>
      </c>
      <c r="B2" s="81"/>
      <c r="C2" s="81"/>
      <c r="D2" s="81"/>
      <c r="E2" s="81"/>
    </row>
    <row r="3" s="77" customFormat="1" ht="27" customHeight="1" spans="1:5">
      <c r="A3" s="82" t="s">
        <v>54</v>
      </c>
      <c r="B3" s="82"/>
      <c r="C3" s="82"/>
      <c r="D3" s="82"/>
      <c r="E3" s="82"/>
    </row>
    <row r="4" s="77" customFormat="1" ht="36.95" customHeight="1" spans="1:5">
      <c r="A4" s="83" t="s">
        <v>55</v>
      </c>
      <c r="B4" s="84" t="s">
        <v>31</v>
      </c>
      <c r="C4" s="85"/>
      <c r="D4" s="85"/>
      <c r="E4" s="85"/>
    </row>
    <row r="5" s="77" customFormat="1" ht="60" customHeight="1" spans="1:5">
      <c r="A5" s="83"/>
      <c r="B5" s="84"/>
      <c r="C5" s="83" t="s">
        <v>4</v>
      </c>
      <c r="D5" s="83" t="s">
        <v>5</v>
      </c>
      <c r="E5" s="83" t="s">
        <v>6</v>
      </c>
    </row>
    <row r="6" s="77" customFormat="1" ht="36.95" customHeight="1" spans="1:5">
      <c r="A6" s="84" t="s">
        <v>56</v>
      </c>
      <c r="B6" s="84" t="s">
        <v>57</v>
      </c>
      <c r="C6" s="84" t="s">
        <v>57</v>
      </c>
      <c r="D6" s="84" t="s">
        <v>57</v>
      </c>
      <c r="E6" s="84" t="s">
        <v>57</v>
      </c>
    </row>
    <row r="7" s="77" customFormat="1" ht="29" customHeight="1" spans="1:5">
      <c r="A7" s="86">
        <v>25</v>
      </c>
      <c r="B7" s="87">
        <f>SUM(C7:E7)</f>
        <v>1243</v>
      </c>
      <c r="C7" s="88">
        <v>72.91</v>
      </c>
      <c r="D7" s="87">
        <v>20.09</v>
      </c>
      <c r="E7" s="87">
        <v>1150</v>
      </c>
    </row>
  </sheetData>
  <mergeCells count="6">
    <mergeCell ref="A1:C1"/>
    <mergeCell ref="A2:E2"/>
    <mergeCell ref="A3:E3"/>
    <mergeCell ref="C4:E4"/>
    <mergeCell ref="A4:A5"/>
    <mergeCell ref="B4:B5"/>
  </mergeCells>
  <printOptions horizontalCentered="1"/>
  <pageMargins left="0.786805555555556" right="0.786805555555556" top="0.786805555555556" bottom="0.786805555555556" header="0.302777777777778" footer="0.590277777777778"/>
  <pageSetup paperSize="9" firstPageNumber="5" orientation="landscape" useFirstPageNumber="1" horizontalDpi="600"/>
  <headerFooter>
    <oddFooter>&amp;C&amp;12&amp;P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zoomScale="76" zoomScaleNormal="76" workbookViewId="0">
      <pane ySplit="9" topLeftCell="A29" activePane="bottomLeft" state="frozen"/>
      <selection/>
      <selection pane="bottomLeft" activeCell="L19" sqref="L19"/>
    </sheetView>
  </sheetViews>
  <sheetFormatPr defaultColWidth="8.65740740740741" defaultRowHeight="36" customHeight="1"/>
  <cols>
    <col min="1" max="1" width="5.0462962962963" style="3" customWidth="1"/>
    <col min="2" max="2" width="8.65740740740741" style="4" customWidth="1"/>
    <col min="3" max="3" width="6.05555555555556" style="4" customWidth="1"/>
    <col min="4" max="4" width="6.26851851851852" style="4" customWidth="1"/>
    <col min="5" max="5" width="5.76851851851852" style="4" customWidth="1"/>
    <col min="6" max="6" width="6.90740740740741" style="4" customWidth="1"/>
    <col min="7" max="7" width="21.3981481481481" style="2" customWidth="1"/>
    <col min="8" max="8" width="12.1203703703704" style="4" customWidth="1"/>
    <col min="9" max="9" width="3.76851851851852" style="4" customWidth="1"/>
    <col min="10" max="10" width="10.1759259259259" style="4" customWidth="1"/>
    <col min="11" max="11" width="11.0648148148148" style="4" customWidth="1"/>
    <col min="12" max="12" width="5.01851851851852" style="4" customWidth="1"/>
    <col min="13" max="13" width="6.25" style="4" customWidth="1"/>
    <col min="14" max="14" width="39.8796296296296" style="5" customWidth="1"/>
    <col min="15" max="15" width="6.96296296296296" style="6" customWidth="1"/>
    <col min="16" max="16" width="9.12962962962963" style="7" customWidth="1"/>
    <col min="17" max="17" width="8.22222222222222" style="7" customWidth="1"/>
    <col min="18" max="18" width="8.37037037037037" style="7" customWidth="1"/>
    <col min="19" max="19" width="8.10185185185185" style="7" customWidth="1"/>
    <col min="20" max="20" width="19.1296296296296" style="5" customWidth="1"/>
    <col min="21" max="44" width="8.65740740740741" style="3" customWidth="1"/>
    <col min="45" max="16332" width="5.37962962962963" style="3" customWidth="1"/>
    <col min="16333" max="16363" width="8.65740740740741" style="3" customWidth="1"/>
    <col min="16364" max="16384" width="8.65740740740741" style="3"/>
  </cols>
  <sheetData>
    <row r="1" ht="20" customHeight="1" spans="1:20">
      <c r="A1" s="8" t="s">
        <v>58</v>
      </c>
      <c r="B1" s="9"/>
      <c r="C1" s="9"/>
      <c r="D1" s="9"/>
      <c r="E1" s="9"/>
      <c r="F1" s="9"/>
      <c r="G1" s="10"/>
      <c r="H1" s="10"/>
      <c r="I1" s="10"/>
      <c r="J1" s="9"/>
      <c r="K1" s="9"/>
      <c r="L1" s="9"/>
      <c r="M1" s="9"/>
      <c r="N1" s="34"/>
      <c r="O1" s="35"/>
      <c r="P1" s="36"/>
      <c r="Q1" s="36"/>
      <c r="R1" s="36"/>
      <c r="S1" s="36"/>
      <c r="T1" s="65"/>
    </row>
    <row r="2" ht="35" customHeight="1" spans="1:20">
      <c r="A2" s="11" t="s">
        <v>59</v>
      </c>
      <c r="B2" s="11"/>
      <c r="C2" s="11"/>
      <c r="D2" s="11"/>
      <c r="E2" s="11"/>
      <c r="F2" s="11"/>
      <c r="G2" s="11"/>
      <c r="H2" s="11"/>
      <c r="I2" s="11"/>
      <c r="J2" s="11"/>
      <c r="K2" s="11"/>
      <c r="L2" s="11"/>
      <c r="M2" s="11"/>
      <c r="N2" s="37"/>
      <c r="O2" s="11"/>
      <c r="P2" s="38"/>
      <c r="Q2" s="38"/>
      <c r="R2" s="38"/>
      <c r="S2" s="38"/>
      <c r="T2" s="37"/>
    </row>
    <row r="3" s="1" customFormat="1" ht="27" customHeight="1" spans="1:20">
      <c r="A3" s="12"/>
      <c r="B3" s="13"/>
      <c r="C3" s="13"/>
      <c r="D3" s="12"/>
      <c r="E3" s="12"/>
      <c r="F3" s="14"/>
      <c r="G3" s="14"/>
      <c r="H3" s="14"/>
      <c r="I3" s="14"/>
      <c r="J3" s="14"/>
      <c r="K3" s="14"/>
      <c r="L3" s="14"/>
      <c r="M3" s="14"/>
      <c r="N3" s="39"/>
      <c r="O3" s="40"/>
      <c r="P3" s="41"/>
      <c r="Q3" s="41"/>
      <c r="R3" s="66"/>
      <c r="S3" s="66"/>
      <c r="T3" s="67" t="s">
        <v>54</v>
      </c>
    </row>
    <row r="4" s="2" customFormat="1" ht="30" customHeight="1" spans="1:22">
      <c r="A4" s="15" t="s">
        <v>2</v>
      </c>
      <c r="B4" s="15" t="s">
        <v>60</v>
      </c>
      <c r="C4" s="15"/>
      <c r="D4" s="15"/>
      <c r="E4" s="15" t="s">
        <v>61</v>
      </c>
      <c r="F4" s="15" t="s">
        <v>62</v>
      </c>
      <c r="G4" s="15" t="s">
        <v>63</v>
      </c>
      <c r="H4" s="15" t="s">
        <v>64</v>
      </c>
      <c r="I4" s="15" t="s">
        <v>65</v>
      </c>
      <c r="J4" s="15" t="s">
        <v>66</v>
      </c>
      <c r="K4" s="15"/>
      <c r="L4" s="15" t="s">
        <v>67</v>
      </c>
      <c r="M4" s="15"/>
      <c r="N4" s="15" t="s">
        <v>68</v>
      </c>
      <c r="O4" s="15" t="s">
        <v>69</v>
      </c>
      <c r="P4" s="42" t="s">
        <v>70</v>
      </c>
      <c r="Q4" s="42"/>
      <c r="R4" s="42"/>
      <c r="S4" s="42"/>
      <c r="T4" s="15" t="s">
        <v>71</v>
      </c>
      <c r="U4" s="68"/>
      <c r="V4" s="68"/>
    </row>
    <row r="5" s="2" customFormat="1" ht="10.8" spans="1:22">
      <c r="A5" s="15"/>
      <c r="B5" s="15" t="s">
        <v>72</v>
      </c>
      <c r="C5" s="15" t="s">
        <v>73</v>
      </c>
      <c r="D5" s="15" t="s">
        <v>74</v>
      </c>
      <c r="E5" s="15"/>
      <c r="F5" s="15"/>
      <c r="G5" s="15"/>
      <c r="H5" s="15"/>
      <c r="I5" s="15"/>
      <c r="J5" s="15" t="s">
        <v>75</v>
      </c>
      <c r="K5" s="15" t="s">
        <v>76</v>
      </c>
      <c r="L5" s="15" t="s">
        <v>77</v>
      </c>
      <c r="M5" s="15" t="s">
        <v>78</v>
      </c>
      <c r="N5" s="15"/>
      <c r="O5" s="15"/>
      <c r="P5" s="42" t="s">
        <v>79</v>
      </c>
      <c r="Q5" s="42" t="s">
        <v>80</v>
      </c>
      <c r="R5" s="42"/>
      <c r="S5" s="42" t="s">
        <v>81</v>
      </c>
      <c r="T5" s="15"/>
      <c r="U5" s="68"/>
      <c r="V5" s="68"/>
    </row>
    <row r="6" s="2" customFormat="1" ht="38" customHeight="1" spans="1:22">
      <c r="A6" s="15"/>
      <c r="B6" s="15"/>
      <c r="C6" s="15"/>
      <c r="D6" s="15"/>
      <c r="E6" s="15"/>
      <c r="F6" s="15"/>
      <c r="G6" s="15"/>
      <c r="H6" s="15"/>
      <c r="I6" s="15"/>
      <c r="J6" s="15"/>
      <c r="K6" s="15"/>
      <c r="L6" s="15"/>
      <c r="M6" s="15"/>
      <c r="N6" s="15"/>
      <c r="O6" s="15"/>
      <c r="P6" s="42"/>
      <c r="Q6" s="42" t="s">
        <v>82</v>
      </c>
      <c r="R6" s="42" t="s">
        <v>83</v>
      </c>
      <c r="S6" s="42"/>
      <c r="T6" s="15"/>
      <c r="U6" s="69"/>
      <c r="V6" s="69"/>
    </row>
    <row r="7" s="1" customFormat="1" ht="40" customHeight="1" spans="1:20">
      <c r="A7" s="15"/>
      <c r="B7" s="15" t="s">
        <v>84</v>
      </c>
      <c r="C7" s="15"/>
      <c r="D7" s="15"/>
      <c r="E7" s="15"/>
      <c r="F7" s="15"/>
      <c r="G7" s="16"/>
      <c r="H7" s="15"/>
      <c r="I7" s="15"/>
      <c r="J7" s="15"/>
      <c r="K7" s="15"/>
      <c r="L7" s="15"/>
      <c r="M7" s="15"/>
      <c r="N7" s="21"/>
      <c r="O7" s="15"/>
      <c r="P7" s="42">
        <f>P8+P13</f>
        <v>1243</v>
      </c>
      <c r="Q7" s="42"/>
      <c r="R7" s="42">
        <f>R8+R13</f>
        <v>1243</v>
      </c>
      <c r="S7" s="15"/>
      <c r="T7" s="15"/>
    </row>
    <row r="8" s="1" customFormat="1" ht="29" customHeight="1" spans="1:20">
      <c r="A8" s="15"/>
      <c r="B8" s="17" t="s">
        <v>85</v>
      </c>
      <c r="C8" s="15"/>
      <c r="D8" s="15"/>
      <c r="E8" s="17"/>
      <c r="F8" s="17"/>
      <c r="G8" s="17"/>
      <c r="H8" s="17"/>
      <c r="I8" s="17"/>
      <c r="J8" s="43"/>
      <c r="K8" s="43"/>
      <c r="L8" s="15"/>
      <c r="M8" s="15"/>
      <c r="N8" s="44"/>
      <c r="O8" s="17"/>
      <c r="P8" s="42">
        <f>P9+P11</f>
        <v>93</v>
      </c>
      <c r="Q8" s="42"/>
      <c r="R8" s="42">
        <v>93</v>
      </c>
      <c r="S8" s="15"/>
      <c r="T8" s="17"/>
    </row>
    <row r="9" s="1" customFormat="1" ht="29" customHeight="1" spans="1:20">
      <c r="A9" s="15"/>
      <c r="B9" s="17" t="s">
        <v>86</v>
      </c>
      <c r="C9" s="15"/>
      <c r="D9" s="15"/>
      <c r="E9" s="15"/>
      <c r="F9" s="15"/>
      <c r="G9" s="18"/>
      <c r="H9" s="15"/>
      <c r="I9" s="15"/>
      <c r="J9" s="45"/>
      <c r="K9" s="45"/>
      <c r="L9" s="15"/>
      <c r="M9" s="15"/>
      <c r="N9" s="21"/>
      <c r="O9" s="15"/>
      <c r="P9" s="42">
        <f>SUM(P10:P10)</f>
        <v>72.91</v>
      </c>
      <c r="Q9" s="42"/>
      <c r="R9" s="42">
        <f>SUM(R10:R10)</f>
        <v>72.91</v>
      </c>
      <c r="S9" s="42"/>
      <c r="T9" s="21"/>
    </row>
    <row r="10" s="1" customFormat="1" ht="48" customHeight="1" spans="1:20">
      <c r="A10" s="15">
        <v>1</v>
      </c>
      <c r="B10" s="15" t="s">
        <v>87</v>
      </c>
      <c r="C10" s="15" t="s">
        <v>88</v>
      </c>
      <c r="D10" s="15" t="s">
        <v>89</v>
      </c>
      <c r="E10" s="15" t="s">
        <v>90</v>
      </c>
      <c r="F10" s="15" t="s">
        <v>91</v>
      </c>
      <c r="G10" s="19" t="s">
        <v>92</v>
      </c>
      <c r="H10" s="15" t="s">
        <v>93</v>
      </c>
      <c r="I10" s="15" t="s">
        <v>94</v>
      </c>
      <c r="J10" s="46">
        <v>44927</v>
      </c>
      <c r="K10" s="46">
        <v>45261</v>
      </c>
      <c r="L10" s="15" t="s">
        <v>30</v>
      </c>
      <c r="M10" s="15" t="s">
        <v>30</v>
      </c>
      <c r="N10" s="21" t="s">
        <v>95</v>
      </c>
      <c r="O10" s="15" t="s">
        <v>96</v>
      </c>
      <c r="P10" s="47">
        <v>72.91</v>
      </c>
      <c r="Q10" s="54" t="s">
        <v>34</v>
      </c>
      <c r="R10" s="47">
        <v>72.91</v>
      </c>
      <c r="S10" s="42"/>
      <c r="T10" s="70" t="s">
        <v>97</v>
      </c>
    </row>
    <row r="11" s="1" customFormat="1" ht="31" customHeight="1" spans="1:20">
      <c r="A11" s="15"/>
      <c r="B11" s="17" t="s">
        <v>98</v>
      </c>
      <c r="C11" s="15"/>
      <c r="D11" s="15"/>
      <c r="E11" s="15"/>
      <c r="F11" s="15"/>
      <c r="G11" s="20"/>
      <c r="H11" s="21"/>
      <c r="I11" s="15"/>
      <c r="J11" s="45"/>
      <c r="K11" s="45"/>
      <c r="L11" s="15"/>
      <c r="M11" s="15"/>
      <c r="N11" s="21"/>
      <c r="O11" s="15"/>
      <c r="P11" s="48">
        <f>SUM(P12)</f>
        <v>20.09</v>
      </c>
      <c r="Q11" s="71"/>
      <c r="R11" s="48">
        <f>SUM(R12)</f>
        <v>20.09</v>
      </c>
      <c r="S11" s="42"/>
      <c r="T11" s="21"/>
    </row>
    <row r="12" s="1" customFormat="1" ht="84" customHeight="1" spans="1:20">
      <c r="A12" s="15">
        <v>2</v>
      </c>
      <c r="B12" s="15" t="s">
        <v>87</v>
      </c>
      <c r="C12" s="15" t="s">
        <v>99</v>
      </c>
      <c r="D12" s="15" t="s">
        <v>100</v>
      </c>
      <c r="E12" s="15" t="s">
        <v>90</v>
      </c>
      <c r="F12" s="15" t="s">
        <v>91</v>
      </c>
      <c r="G12" s="19" t="s">
        <v>101</v>
      </c>
      <c r="H12" s="15" t="s">
        <v>102</v>
      </c>
      <c r="I12" s="15" t="s">
        <v>94</v>
      </c>
      <c r="J12" s="46">
        <v>45017</v>
      </c>
      <c r="K12" s="46">
        <v>45261</v>
      </c>
      <c r="L12" s="15" t="s">
        <v>30</v>
      </c>
      <c r="M12" s="15" t="s">
        <v>30</v>
      </c>
      <c r="N12" s="21" t="s">
        <v>103</v>
      </c>
      <c r="O12" s="15" t="s">
        <v>104</v>
      </c>
      <c r="P12" s="42">
        <v>20.09</v>
      </c>
      <c r="Q12" s="71" t="s">
        <v>33</v>
      </c>
      <c r="R12" s="42">
        <v>20.09</v>
      </c>
      <c r="S12" s="42"/>
      <c r="T12" s="72" t="s">
        <v>105</v>
      </c>
    </row>
    <row r="13" s="1" customFormat="1" ht="47" customHeight="1" spans="1:20">
      <c r="A13" s="15"/>
      <c r="B13" s="17" t="s">
        <v>106</v>
      </c>
      <c r="C13" s="15"/>
      <c r="D13" s="15"/>
      <c r="E13" s="15"/>
      <c r="F13" s="15"/>
      <c r="G13" s="15"/>
      <c r="H13" s="15"/>
      <c r="I13" s="15"/>
      <c r="J13" s="15"/>
      <c r="K13" s="15"/>
      <c r="L13" s="15"/>
      <c r="M13" s="15"/>
      <c r="N13" s="21"/>
      <c r="O13" s="15"/>
      <c r="P13" s="15">
        <v>1150</v>
      </c>
      <c r="Q13" s="15"/>
      <c r="R13" s="15">
        <v>1150</v>
      </c>
      <c r="S13" s="15"/>
      <c r="T13" s="15"/>
    </row>
    <row r="14" s="1" customFormat="1" ht="42" customHeight="1" spans="1:20">
      <c r="A14" s="22"/>
      <c r="B14" s="23" t="s">
        <v>107</v>
      </c>
      <c r="C14" s="24"/>
      <c r="D14" s="24"/>
      <c r="E14" s="25"/>
      <c r="F14" s="25"/>
      <c r="G14" s="24"/>
      <c r="H14" s="24"/>
      <c r="I14" s="25"/>
      <c r="J14" s="26"/>
      <c r="K14" s="26"/>
      <c r="L14" s="24"/>
      <c r="M14" s="24"/>
      <c r="N14" s="49"/>
      <c r="O14" s="24"/>
      <c r="P14" s="50">
        <f>SUM(P15:P37)</f>
        <v>1150</v>
      </c>
      <c r="Q14" s="50"/>
      <c r="R14" s="50">
        <f>SUM(R15:R37)</f>
        <v>1150</v>
      </c>
      <c r="S14" s="24"/>
      <c r="T14" s="24"/>
    </row>
    <row r="15" s="1" customFormat="1" ht="66" customHeight="1" spans="1:20">
      <c r="A15" s="26">
        <v>3</v>
      </c>
      <c r="B15" s="17" t="s">
        <v>108</v>
      </c>
      <c r="C15" s="27" t="s">
        <v>108</v>
      </c>
      <c r="D15" s="27" t="s">
        <v>109</v>
      </c>
      <c r="E15" s="27" t="s">
        <v>11</v>
      </c>
      <c r="F15" s="27" t="s">
        <v>110</v>
      </c>
      <c r="G15" s="28" t="s">
        <v>111</v>
      </c>
      <c r="H15" s="27" t="s">
        <v>112</v>
      </c>
      <c r="I15" s="27" t="s">
        <v>94</v>
      </c>
      <c r="J15" s="43">
        <v>45139</v>
      </c>
      <c r="K15" s="51">
        <v>45261</v>
      </c>
      <c r="L15" s="27" t="s">
        <v>113</v>
      </c>
      <c r="M15" s="29" t="s">
        <v>114</v>
      </c>
      <c r="N15" s="52" t="s">
        <v>115</v>
      </c>
      <c r="O15" s="53" t="s">
        <v>116</v>
      </c>
      <c r="P15" s="54">
        <v>50</v>
      </c>
      <c r="Q15" s="54" t="s">
        <v>34</v>
      </c>
      <c r="R15" s="54">
        <v>50</v>
      </c>
      <c r="S15" s="27"/>
      <c r="T15" s="73" t="s">
        <v>117</v>
      </c>
    </row>
    <row r="16" s="1" customFormat="1" ht="66" customHeight="1" spans="1:20">
      <c r="A16" s="26">
        <v>4</v>
      </c>
      <c r="B16" s="27" t="s">
        <v>108</v>
      </c>
      <c r="C16" s="27" t="s">
        <v>108</v>
      </c>
      <c r="D16" s="27" t="s">
        <v>109</v>
      </c>
      <c r="E16" s="27" t="s">
        <v>12</v>
      </c>
      <c r="F16" s="27" t="s">
        <v>118</v>
      </c>
      <c r="G16" s="27" t="s">
        <v>119</v>
      </c>
      <c r="H16" s="27" t="s">
        <v>120</v>
      </c>
      <c r="I16" s="27" t="s">
        <v>94</v>
      </c>
      <c r="J16" s="51">
        <v>45139</v>
      </c>
      <c r="K16" s="51">
        <v>45261</v>
      </c>
      <c r="L16" s="27" t="s">
        <v>113</v>
      </c>
      <c r="M16" s="27" t="s">
        <v>121</v>
      </c>
      <c r="N16" s="55" t="s">
        <v>122</v>
      </c>
      <c r="O16" s="56" t="s">
        <v>123</v>
      </c>
      <c r="P16" s="54">
        <v>50</v>
      </c>
      <c r="Q16" s="54" t="s">
        <v>34</v>
      </c>
      <c r="R16" s="54">
        <v>50</v>
      </c>
      <c r="S16" s="27"/>
      <c r="T16" s="27" t="s">
        <v>124</v>
      </c>
    </row>
    <row r="17" s="1" customFormat="1" ht="60" customHeight="1" spans="1:20">
      <c r="A17" s="26">
        <v>5</v>
      </c>
      <c r="B17" s="27" t="s">
        <v>108</v>
      </c>
      <c r="C17" s="27" t="s">
        <v>108</v>
      </c>
      <c r="D17" s="27" t="s">
        <v>109</v>
      </c>
      <c r="E17" s="27" t="s">
        <v>125</v>
      </c>
      <c r="F17" s="27" t="s">
        <v>126</v>
      </c>
      <c r="G17" s="27" t="s">
        <v>127</v>
      </c>
      <c r="H17" s="27" t="s">
        <v>128</v>
      </c>
      <c r="I17" s="27" t="s">
        <v>94</v>
      </c>
      <c r="J17" s="51">
        <v>45139</v>
      </c>
      <c r="K17" s="51">
        <v>45261</v>
      </c>
      <c r="L17" s="27" t="s">
        <v>113</v>
      </c>
      <c r="M17" s="27" t="s">
        <v>125</v>
      </c>
      <c r="N17" s="55" t="s">
        <v>129</v>
      </c>
      <c r="O17" s="56" t="s">
        <v>123</v>
      </c>
      <c r="P17" s="54">
        <v>50</v>
      </c>
      <c r="Q17" s="54" t="s">
        <v>34</v>
      </c>
      <c r="R17" s="54">
        <v>50</v>
      </c>
      <c r="S17" s="27"/>
      <c r="T17" s="27" t="s">
        <v>130</v>
      </c>
    </row>
    <row r="18" s="1" customFormat="1" ht="60" customHeight="1" spans="1:20">
      <c r="A18" s="26">
        <v>6</v>
      </c>
      <c r="B18" s="17" t="s">
        <v>108</v>
      </c>
      <c r="C18" s="27" t="s">
        <v>108</v>
      </c>
      <c r="D18" s="27" t="s">
        <v>109</v>
      </c>
      <c r="E18" s="27" t="s">
        <v>15</v>
      </c>
      <c r="F18" s="27" t="s">
        <v>131</v>
      </c>
      <c r="G18" s="28" t="s">
        <v>132</v>
      </c>
      <c r="H18" s="27" t="s">
        <v>133</v>
      </c>
      <c r="I18" s="27" t="s">
        <v>94</v>
      </c>
      <c r="J18" s="43">
        <v>45139</v>
      </c>
      <c r="K18" s="51">
        <v>45261</v>
      </c>
      <c r="L18" s="27" t="s">
        <v>113</v>
      </c>
      <c r="M18" s="29" t="s">
        <v>134</v>
      </c>
      <c r="N18" s="52" t="s">
        <v>135</v>
      </c>
      <c r="O18" s="53" t="s">
        <v>116</v>
      </c>
      <c r="P18" s="54">
        <v>50</v>
      </c>
      <c r="Q18" s="54" t="s">
        <v>34</v>
      </c>
      <c r="R18" s="54">
        <v>50</v>
      </c>
      <c r="S18" s="27"/>
      <c r="T18" s="73" t="s">
        <v>136</v>
      </c>
    </row>
    <row r="19" s="1" customFormat="1" ht="65" customHeight="1" spans="1:20">
      <c r="A19" s="26">
        <v>7</v>
      </c>
      <c r="B19" s="23" t="s">
        <v>108</v>
      </c>
      <c r="C19" s="29" t="s">
        <v>108</v>
      </c>
      <c r="D19" s="29" t="s">
        <v>109</v>
      </c>
      <c r="E19" s="29" t="s">
        <v>15</v>
      </c>
      <c r="F19" s="29" t="s">
        <v>137</v>
      </c>
      <c r="G19" s="30" t="s">
        <v>138</v>
      </c>
      <c r="H19" s="29" t="s">
        <v>139</v>
      </c>
      <c r="I19" s="29" t="s">
        <v>94</v>
      </c>
      <c r="J19" s="57">
        <v>45139</v>
      </c>
      <c r="K19" s="58">
        <v>45261</v>
      </c>
      <c r="L19" s="29" t="s">
        <v>113</v>
      </c>
      <c r="M19" s="29" t="s">
        <v>134</v>
      </c>
      <c r="N19" s="52" t="s">
        <v>140</v>
      </c>
      <c r="O19" s="59" t="s">
        <v>141</v>
      </c>
      <c r="P19" s="60">
        <v>50</v>
      </c>
      <c r="Q19" s="54" t="s">
        <v>34</v>
      </c>
      <c r="R19" s="60">
        <v>50</v>
      </c>
      <c r="S19" s="29"/>
      <c r="T19" s="74" t="s">
        <v>142</v>
      </c>
    </row>
    <row r="20" s="1" customFormat="1" ht="65" customHeight="1" spans="1:20">
      <c r="A20" s="26">
        <v>8</v>
      </c>
      <c r="B20" s="17" t="s">
        <v>108</v>
      </c>
      <c r="C20" s="27" t="s">
        <v>108</v>
      </c>
      <c r="D20" s="27" t="s">
        <v>109</v>
      </c>
      <c r="E20" s="27" t="s">
        <v>10</v>
      </c>
      <c r="F20" s="27" t="s">
        <v>143</v>
      </c>
      <c r="G20" s="28" t="s">
        <v>144</v>
      </c>
      <c r="H20" s="27" t="s">
        <v>145</v>
      </c>
      <c r="I20" s="27" t="s">
        <v>94</v>
      </c>
      <c r="J20" s="43">
        <v>45139</v>
      </c>
      <c r="K20" s="51">
        <v>45261</v>
      </c>
      <c r="L20" s="27" t="s">
        <v>113</v>
      </c>
      <c r="M20" s="29" t="s">
        <v>146</v>
      </c>
      <c r="N20" s="44" t="s">
        <v>147</v>
      </c>
      <c r="O20" s="53" t="s">
        <v>116</v>
      </c>
      <c r="P20" s="54">
        <v>50</v>
      </c>
      <c r="Q20" s="54" t="s">
        <v>34</v>
      </c>
      <c r="R20" s="54">
        <v>50</v>
      </c>
      <c r="S20" s="27"/>
      <c r="T20" s="73" t="s">
        <v>148</v>
      </c>
    </row>
    <row r="21" s="1" customFormat="1" ht="65" customHeight="1" spans="1:20">
      <c r="A21" s="26">
        <v>9</v>
      </c>
      <c r="B21" s="17" t="s">
        <v>108</v>
      </c>
      <c r="C21" s="27" t="s">
        <v>108</v>
      </c>
      <c r="D21" s="27" t="s">
        <v>109</v>
      </c>
      <c r="E21" s="27" t="s">
        <v>13</v>
      </c>
      <c r="F21" s="27" t="s">
        <v>149</v>
      </c>
      <c r="G21" s="28" t="s">
        <v>150</v>
      </c>
      <c r="H21" s="27" t="s">
        <v>151</v>
      </c>
      <c r="I21" s="27" t="s">
        <v>94</v>
      </c>
      <c r="J21" s="43">
        <v>45139</v>
      </c>
      <c r="K21" s="51">
        <v>45383</v>
      </c>
      <c r="L21" s="27" t="s">
        <v>113</v>
      </c>
      <c r="M21" s="29" t="s">
        <v>152</v>
      </c>
      <c r="N21" s="21" t="s">
        <v>153</v>
      </c>
      <c r="O21" s="53" t="s">
        <v>116</v>
      </c>
      <c r="P21" s="54">
        <v>50</v>
      </c>
      <c r="Q21" s="54" t="s">
        <v>34</v>
      </c>
      <c r="R21" s="54">
        <v>50</v>
      </c>
      <c r="S21" s="27"/>
      <c r="T21" s="73" t="s">
        <v>154</v>
      </c>
    </row>
    <row r="22" s="1" customFormat="1" ht="65" customHeight="1" spans="1:20">
      <c r="A22" s="26">
        <v>10</v>
      </c>
      <c r="B22" s="17" t="s">
        <v>108</v>
      </c>
      <c r="C22" s="27" t="s">
        <v>108</v>
      </c>
      <c r="D22" s="27" t="s">
        <v>109</v>
      </c>
      <c r="E22" s="27" t="s">
        <v>16</v>
      </c>
      <c r="F22" s="27" t="s">
        <v>155</v>
      </c>
      <c r="G22" s="28" t="s">
        <v>156</v>
      </c>
      <c r="H22" s="27" t="s">
        <v>157</v>
      </c>
      <c r="I22" s="27" t="s">
        <v>94</v>
      </c>
      <c r="J22" s="43">
        <v>45139</v>
      </c>
      <c r="K22" s="51">
        <v>45261</v>
      </c>
      <c r="L22" s="27" t="s">
        <v>113</v>
      </c>
      <c r="M22" s="29" t="s">
        <v>158</v>
      </c>
      <c r="N22" s="21" t="s">
        <v>159</v>
      </c>
      <c r="O22" s="53" t="s">
        <v>116</v>
      </c>
      <c r="P22" s="54">
        <v>50</v>
      </c>
      <c r="Q22" s="54" t="s">
        <v>34</v>
      </c>
      <c r="R22" s="54">
        <v>50</v>
      </c>
      <c r="S22" s="27"/>
      <c r="T22" s="73" t="s">
        <v>160</v>
      </c>
    </row>
    <row r="23" s="1" customFormat="1" ht="65" customHeight="1" spans="1:20">
      <c r="A23" s="26">
        <v>11</v>
      </c>
      <c r="B23" s="17" t="s">
        <v>108</v>
      </c>
      <c r="C23" s="27" t="s">
        <v>108</v>
      </c>
      <c r="D23" s="27" t="s">
        <v>109</v>
      </c>
      <c r="E23" s="27" t="s">
        <v>17</v>
      </c>
      <c r="F23" s="27" t="s">
        <v>161</v>
      </c>
      <c r="G23" s="28" t="s">
        <v>162</v>
      </c>
      <c r="H23" s="27" t="s">
        <v>163</v>
      </c>
      <c r="I23" s="27" t="s">
        <v>94</v>
      </c>
      <c r="J23" s="43">
        <v>45139</v>
      </c>
      <c r="K23" s="51">
        <v>45261</v>
      </c>
      <c r="L23" s="27" t="s">
        <v>113</v>
      </c>
      <c r="M23" s="29" t="s">
        <v>164</v>
      </c>
      <c r="N23" s="21" t="s">
        <v>165</v>
      </c>
      <c r="O23" s="53" t="s">
        <v>116</v>
      </c>
      <c r="P23" s="54">
        <v>50</v>
      </c>
      <c r="Q23" s="54" t="s">
        <v>34</v>
      </c>
      <c r="R23" s="54">
        <v>50</v>
      </c>
      <c r="S23" s="27"/>
      <c r="T23" s="73" t="s">
        <v>166</v>
      </c>
    </row>
    <row r="24" s="1" customFormat="1" ht="65" customHeight="1" spans="1:20">
      <c r="A24" s="26">
        <v>12</v>
      </c>
      <c r="B24" s="15" t="s">
        <v>108</v>
      </c>
      <c r="C24" s="15" t="s">
        <v>108</v>
      </c>
      <c r="D24" s="27" t="s">
        <v>109</v>
      </c>
      <c r="E24" s="15" t="s">
        <v>18</v>
      </c>
      <c r="F24" s="27" t="s">
        <v>167</v>
      </c>
      <c r="G24" s="28" t="s">
        <v>168</v>
      </c>
      <c r="H24" s="27" t="s">
        <v>169</v>
      </c>
      <c r="I24" s="27" t="s">
        <v>94</v>
      </c>
      <c r="J24" s="51">
        <v>45139</v>
      </c>
      <c r="K24" s="51">
        <v>45261</v>
      </c>
      <c r="L24" s="27" t="s">
        <v>113</v>
      </c>
      <c r="M24" s="27" t="s">
        <v>170</v>
      </c>
      <c r="N24" s="21" t="s">
        <v>171</v>
      </c>
      <c r="O24" s="27" t="s">
        <v>123</v>
      </c>
      <c r="P24" s="54">
        <v>50</v>
      </c>
      <c r="Q24" s="54" t="s">
        <v>34</v>
      </c>
      <c r="R24" s="54">
        <v>50</v>
      </c>
      <c r="S24" s="27"/>
      <c r="T24" s="75" t="s">
        <v>172</v>
      </c>
    </row>
    <row r="25" s="1" customFormat="1" ht="65" customHeight="1" spans="1:20">
      <c r="A25" s="26">
        <v>13</v>
      </c>
      <c r="B25" s="17" t="s">
        <v>108</v>
      </c>
      <c r="C25" s="27" t="s">
        <v>108</v>
      </c>
      <c r="D25" s="27" t="s">
        <v>109</v>
      </c>
      <c r="E25" s="27" t="s">
        <v>19</v>
      </c>
      <c r="F25" s="27" t="s">
        <v>173</v>
      </c>
      <c r="G25" s="28" t="s">
        <v>174</v>
      </c>
      <c r="H25" s="27" t="s">
        <v>175</v>
      </c>
      <c r="I25" s="27" t="s">
        <v>94</v>
      </c>
      <c r="J25" s="43">
        <v>45139</v>
      </c>
      <c r="K25" s="51">
        <v>45261</v>
      </c>
      <c r="L25" s="27" t="s">
        <v>113</v>
      </c>
      <c r="M25" s="29" t="s">
        <v>176</v>
      </c>
      <c r="N25" s="21" t="s">
        <v>177</v>
      </c>
      <c r="O25" s="53" t="s">
        <v>116</v>
      </c>
      <c r="P25" s="54">
        <v>50</v>
      </c>
      <c r="Q25" s="54" t="s">
        <v>34</v>
      </c>
      <c r="R25" s="54">
        <v>50</v>
      </c>
      <c r="S25" s="27"/>
      <c r="T25" s="73" t="s">
        <v>178</v>
      </c>
    </row>
    <row r="26" s="1" customFormat="1" ht="65" customHeight="1" spans="1:20">
      <c r="A26" s="26">
        <v>14</v>
      </c>
      <c r="B26" s="17" t="s">
        <v>108</v>
      </c>
      <c r="C26" s="27" t="s">
        <v>108</v>
      </c>
      <c r="D26" s="27" t="s">
        <v>109</v>
      </c>
      <c r="E26" s="27" t="s">
        <v>20</v>
      </c>
      <c r="F26" s="27" t="s">
        <v>179</v>
      </c>
      <c r="G26" s="28" t="s">
        <v>180</v>
      </c>
      <c r="H26" s="27" t="s">
        <v>181</v>
      </c>
      <c r="I26" s="27" t="s">
        <v>94</v>
      </c>
      <c r="J26" s="43">
        <v>45139</v>
      </c>
      <c r="K26" s="51">
        <v>45261</v>
      </c>
      <c r="L26" s="27" t="s">
        <v>113</v>
      </c>
      <c r="M26" s="29" t="s">
        <v>182</v>
      </c>
      <c r="N26" s="21" t="s">
        <v>183</v>
      </c>
      <c r="O26" s="53" t="s">
        <v>116</v>
      </c>
      <c r="P26" s="54">
        <v>50</v>
      </c>
      <c r="Q26" s="54" t="s">
        <v>34</v>
      </c>
      <c r="R26" s="54">
        <v>50</v>
      </c>
      <c r="S26" s="27"/>
      <c r="T26" s="73" t="s">
        <v>184</v>
      </c>
    </row>
    <row r="27" s="1" customFormat="1" ht="65" customHeight="1" spans="1:20">
      <c r="A27" s="26">
        <v>15</v>
      </c>
      <c r="B27" s="17" t="s">
        <v>108</v>
      </c>
      <c r="C27" s="27" t="s">
        <v>108</v>
      </c>
      <c r="D27" s="27" t="s">
        <v>109</v>
      </c>
      <c r="E27" s="27" t="s">
        <v>185</v>
      </c>
      <c r="F27" s="27" t="s">
        <v>186</v>
      </c>
      <c r="G27" s="28" t="s">
        <v>187</v>
      </c>
      <c r="H27" s="27" t="s">
        <v>188</v>
      </c>
      <c r="I27" s="27" t="s">
        <v>94</v>
      </c>
      <c r="J27" s="43">
        <v>45139</v>
      </c>
      <c r="K27" s="51">
        <v>45261</v>
      </c>
      <c r="L27" s="27" t="s">
        <v>113</v>
      </c>
      <c r="M27" s="29" t="s">
        <v>189</v>
      </c>
      <c r="N27" s="21" t="s">
        <v>190</v>
      </c>
      <c r="O27" s="53" t="s">
        <v>116</v>
      </c>
      <c r="P27" s="54">
        <v>50</v>
      </c>
      <c r="Q27" s="54" t="s">
        <v>34</v>
      </c>
      <c r="R27" s="54">
        <v>50</v>
      </c>
      <c r="S27" s="27"/>
      <c r="T27" s="73" t="s">
        <v>191</v>
      </c>
    </row>
    <row r="28" s="1" customFormat="1" ht="75" customHeight="1" spans="1:20">
      <c r="A28" s="26">
        <v>16</v>
      </c>
      <c r="B28" s="17" t="s">
        <v>108</v>
      </c>
      <c r="C28" s="27" t="s">
        <v>108</v>
      </c>
      <c r="D28" s="27" t="s">
        <v>109</v>
      </c>
      <c r="E28" s="27" t="s">
        <v>25</v>
      </c>
      <c r="F28" s="27" t="s">
        <v>192</v>
      </c>
      <c r="G28" s="28" t="s">
        <v>193</v>
      </c>
      <c r="H28" s="27" t="s">
        <v>194</v>
      </c>
      <c r="I28" s="27" t="s">
        <v>94</v>
      </c>
      <c r="J28" s="43">
        <v>45139</v>
      </c>
      <c r="K28" s="51">
        <v>45261</v>
      </c>
      <c r="L28" s="27" t="s">
        <v>113</v>
      </c>
      <c r="M28" s="29" t="s">
        <v>195</v>
      </c>
      <c r="N28" s="21" t="s">
        <v>196</v>
      </c>
      <c r="O28" s="53" t="s">
        <v>116</v>
      </c>
      <c r="P28" s="54">
        <v>50</v>
      </c>
      <c r="Q28" s="54" t="s">
        <v>34</v>
      </c>
      <c r="R28" s="54">
        <v>50</v>
      </c>
      <c r="S28" s="27"/>
      <c r="T28" s="73" t="s">
        <v>197</v>
      </c>
    </row>
    <row r="29" s="1" customFormat="1" ht="77" customHeight="1" spans="1:20">
      <c r="A29" s="26">
        <v>17</v>
      </c>
      <c r="B29" s="17" t="s">
        <v>108</v>
      </c>
      <c r="C29" s="27" t="s">
        <v>108</v>
      </c>
      <c r="D29" s="27" t="s">
        <v>109</v>
      </c>
      <c r="E29" s="27" t="s">
        <v>26</v>
      </c>
      <c r="F29" s="27" t="s">
        <v>198</v>
      </c>
      <c r="G29" s="28" t="s">
        <v>199</v>
      </c>
      <c r="H29" s="27" t="s">
        <v>200</v>
      </c>
      <c r="I29" s="27" t="s">
        <v>94</v>
      </c>
      <c r="J29" s="43">
        <v>45139</v>
      </c>
      <c r="K29" s="51">
        <v>45261</v>
      </c>
      <c r="L29" s="27" t="s">
        <v>113</v>
      </c>
      <c r="M29" s="29" t="s">
        <v>201</v>
      </c>
      <c r="N29" s="21" t="s">
        <v>202</v>
      </c>
      <c r="O29" s="53" t="s">
        <v>116</v>
      </c>
      <c r="P29" s="54">
        <v>50</v>
      </c>
      <c r="Q29" s="54" t="s">
        <v>34</v>
      </c>
      <c r="R29" s="54">
        <v>50</v>
      </c>
      <c r="S29" s="27"/>
      <c r="T29" s="73" t="s">
        <v>203</v>
      </c>
    </row>
    <row r="30" s="1" customFormat="1" ht="65" customHeight="1" spans="1:20">
      <c r="A30" s="26">
        <v>18</v>
      </c>
      <c r="B30" s="17" t="s">
        <v>108</v>
      </c>
      <c r="C30" s="27" t="s">
        <v>108</v>
      </c>
      <c r="D30" s="27" t="s">
        <v>109</v>
      </c>
      <c r="E30" s="27" t="s">
        <v>29</v>
      </c>
      <c r="F30" s="27" t="s">
        <v>204</v>
      </c>
      <c r="G30" s="28" t="s">
        <v>205</v>
      </c>
      <c r="H30" s="27" t="s">
        <v>206</v>
      </c>
      <c r="I30" s="27" t="s">
        <v>94</v>
      </c>
      <c r="J30" s="43">
        <v>45139</v>
      </c>
      <c r="K30" s="51">
        <v>45261</v>
      </c>
      <c r="L30" s="27" t="s">
        <v>113</v>
      </c>
      <c r="M30" s="29" t="s">
        <v>207</v>
      </c>
      <c r="N30" s="21" t="s">
        <v>208</v>
      </c>
      <c r="O30" s="53" t="s">
        <v>116</v>
      </c>
      <c r="P30" s="54">
        <v>50</v>
      </c>
      <c r="Q30" s="54" t="s">
        <v>34</v>
      </c>
      <c r="R30" s="54">
        <v>50</v>
      </c>
      <c r="S30" s="27"/>
      <c r="T30" s="73" t="s">
        <v>209</v>
      </c>
    </row>
    <row r="31" s="1" customFormat="1" ht="66" customHeight="1" spans="1:20">
      <c r="A31" s="26">
        <v>19</v>
      </c>
      <c r="B31" s="31" t="s">
        <v>108</v>
      </c>
      <c r="C31" s="31" t="s">
        <v>108</v>
      </c>
      <c r="D31" s="31" t="s">
        <v>109</v>
      </c>
      <c r="E31" s="31" t="s">
        <v>22</v>
      </c>
      <c r="F31" s="31" t="s">
        <v>210</v>
      </c>
      <c r="G31" s="32" t="s">
        <v>211</v>
      </c>
      <c r="H31" s="33" t="s">
        <v>212</v>
      </c>
      <c r="I31" s="31" t="s">
        <v>94</v>
      </c>
      <c r="J31" s="43">
        <v>45139</v>
      </c>
      <c r="K31" s="51">
        <v>45261</v>
      </c>
      <c r="L31" s="31" t="s">
        <v>113</v>
      </c>
      <c r="M31" s="31" t="s">
        <v>213</v>
      </c>
      <c r="N31" s="44" t="s">
        <v>214</v>
      </c>
      <c r="O31" s="53" t="s">
        <v>116</v>
      </c>
      <c r="P31" s="61">
        <v>50</v>
      </c>
      <c r="Q31" s="54" t="s">
        <v>34</v>
      </c>
      <c r="R31" s="61">
        <v>50</v>
      </c>
      <c r="S31" s="56"/>
      <c r="T31" s="56" t="s">
        <v>215</v>
      </c>
    </row>
    <row r="32" s="1" customFormat="1" ht="64" customHeight="1" spans="1:20">
      <c r="A32" s="26">
        <v>20</v>
      </c>
      <c r="B32" s="17" t="s">
        <v>108</v>
      </c>
      <c r="C32" s="27" t="s">
        <v>108</v>
      </c>
      <c r="D32" s="27" t="s">
        <v>109</v>
      </c>
      <c r="E32" s="27" t="s">
        <v>23</v>
      </c>
      <c r="F32" s="27" t="s">
        <v>216</v>
      </c>
      <c r="G32" s="28" t="s">
        <v>217</v>
      </c>
      <c r="H32" s="27" t="s">
        <v>218</v>
      </c>
      <c r="I32" s="27" t="s">
        <v>94</v>
      </c>
      <c r="J32" s="43">
        <v>45170</v>
      </c>
      <c r="K32" s="51">
        <v>45261</v>
      </c>
      <c r="L32" s="27" t="s">
        <v>113</v>
      </c>
      <c r="M32" s="27" t="s">
        <v>219</v>
      </c>
      <c r="N32" s="21" t="s">
        <v>220</v>
      </c>
      <c r="O32" s="53" t="s">
        <v>116</v>
      </c>
      <c r="P32" s="54">
        <v>50</v>
      </c>
      <c r="Q32" s="54" t="s">
        <v>221</v>
      </c>
      <c r="R32" s="54">
        <v>50</v>
      </c>
      <c r="S32" s="27"/>
      <c r="T32" s="73" t="s">
        <v>222</v>
      </c>
    </row>
    <row r="33" s="1" customFormat="1" ht="69" customHeight="1" spans="1:20">
      <c r="A33" s="26">
        <v>21</v>
      </c>
      <c r="B33" s="17" t="s">
        <v>108</v>
      </c>
      <c r="C33" s="27" t="s">
        <v>108</v>
      </c>
      <c r="D33" s="27" t="s">
        <v>109</v>
      </c>
      <c r="E33" s="15" t="s">
        <v>223</v>
      </c>
      <c r="F33" s="15" t="s">
        <v>224</v>
      </c>
      <c r="G33" s="15" t="s">
        <v>225</v>
      </c>
      <c r="H33" s="15" t="s">
        <v>226</v>
      </c>
      <c r="I33" s="15" t="s">
        <v>94</v>
      </c>
      <c r="J33" s="62">
        <v>45200</v>
      </c>
      <c r="K33" s="62">
        <v>45261</v>
      </c>
      <c r="L33" s="15" t="s">
        <v>113</v>
      </c>
      <c r="M33" s="15" t="s">
        <v>223</v>
      </c>
      <c r="N33" s="44" t="s">
        <v>227</v>
      </c>
      <c r="O33" s="23" t="s">
        <v>123</v>
      </c>
      <c r="P33" s="63">
        <v>50</v>
      </c>
      <c r="Q33" s="54" t="s">
        <v>33</v>
      </c>
      <c r="R33" s="63">
        <v>50</v>
      </c>
      <c r="S33" s="23"/>
      <c r="T33" s="17" t="s">
        <v>228</v>
      </c>
    </row>
    <row r="34" s="1" customFormat="1" ht="69" customHeight="1" spans="1:20">
      <c r="A34" s="26">
        <v>22</v>
      </c>
      <c r="B34" s="15" t="s">
        <v>108</v>
      </c>
      <c r="C34" s="15" t="s">
        <v>108</v>
      </c>
      <c r="D34" s="15" t="s">
        <v>109</v>
      </c>
      <c r="E34" s="15" t="s">
        <v>27</v>
      </c>
      <c r="F34" s="15" t="s">
        <v>229</v>
      </c>
      <c r="G34" s="15" t="s">
        <v>230</v>
      </c>
      <c r="H34" s="15" t="s">
        <v>231</v>
      </c>
      <c r="I34" s="15" t="s">
        <v>94</v>
      </c>
      <c r="J34" s="64">
        <v>45170</v>
      </c>
      <c r="K34" s="64">
        <v>45261</v>
      </c>
      <c r="L34" s="15" t="s">
        <v>113</v>
      </c>
      <c r="M34" s="15" t="s">
        <v>232</v>
      </c>
      <c r="N34" s="21" t="s">
        <v>233</v>
      </c>
      <c r="O34" s="42" t="s">
        <v>234</v>
      </c>
      <c r="P34" s="42">
        <v>50</v>
      </c>
      <c r="Q34" s="54" t="s">
        <v>33</v>
      </c>
      <c r="R34" s="42">
        <v>50</v>
      </c>
      <c r="S34" s="26"/>
      <c r="T34" s="21" t="s">
        <v>235</v>
      </c>
    </row>
    <row r="35" s="1" customFormat="1" ht="69" customHeight="1" spans="1:20">
      <c r="A35" s="26">
        <v>23</v>
      </c>
      <c r="B35" s="17" t="s">
        <v>108</v>
      </c>
      <c r="C35" s="27" t="s">
        <v>108</v>
      </c>
      <c r="D35" s="27" t="s">
        <v>109</v>
      </c>
      <c r="E35" s="27" t="s">
        <v>28</v>
      </c>
      <c r="F35" s="27" t="s">
        <v>236</v>
      </c>
      <c r="G35" s="32" t="s">
        <v>237</v>
      </c>
      <c r="H35" s="32" t="s">
        <v>238</v>
      </c>
      <c r="I35" s="27" t="s">
        <v>94</v>
      </c>
      <c r="J35" s="43">
        <v>45170</v>
      </c>
      <c r="K35" s="51">
        <v>45261</v>
      </c>
      <c r="L35" s="27" t="s">
        <v>113</v>
      </c>
      <c r="M35" s="27" t="s">
        <v>239</v>
      </c>
      <c r="N35" s="44" t="s">
        <v>240</v>
      </c>
      <c r="O35" s="27" t="s">
        <v>241</v>
      </c>
      <c r="P35" s="54">
        <v>50</v>
      </c>
      <c r="Q35" s="54" t="s">
        <v>33</v>
      </c>
      <c r="R35" s="50">
        <v>50</v>
      </c>
      <c r="S35" s="27"/>
      <c r="T35" s="76" t="s">
        <v>242</v>
      </c>
    </row>
    <row r="36" s="1" customFormat="1" ht="69" customHeight="1" spans="1:20">
      <c r="A36" s="26">
        <v>24</v>
      </c>
      <c r="B36" s="17" t="s">
        <v>108</v>
      </c>
      <c r="C36" s="27" t="s">
        <v>108</v>
      </c>
      <c r="D36" s="27" t="s">
        <v>109</v>
      </c>
      <c r="E36" s="27" t="s">
        <v>9</v>
      </c>
      <c r="F36" s="27" t="s">
        <v>243</v>
      </c>
      <c r="G36" s="28" t="s">
        <v>244</v>
      </c>
      <c r="H36" s="27" t="s">
        <v>245</v>
      </c>
      <c r="I36" s="27" t="s">
        <v>94</v>
      </c>
      <c r="J36" s="43">
        <v>45139</v>
      </c>
      <c r="K36" s="51">
        <v>45261</v>
      </c>
      <c r="L36" s="27" t="s">
        <v>113</v>
      </c>
      <c r="M36" s="29" t="s">
        <v>246</v>
      </c>
      <c r="N36" s="21" t="s">
        <v>247</v>
      </c>
      <c r="O36" s="53" t="s">
        <v>116</v>
      </c>
      <c r="P36" s="54">
        <v>50</v>
      </c>
      <c r="Q36" s="54" t="s">
        <v>33</v>
      </c>
      <c r="R36" s="54">
        <v>50</v>
      </c>
      <c r="S36" s="27"/>
      <c r="T36" s="73" t="s">
        <v>248</v>
      </c>
    </row>
    <row r="37" s="1" customFormat="1" ht="69" customHeight="1" spans="1:20">
      <c r="A37" s="26">
        <v>25</v>
      </c>
      <c r="B37" s="17" t="s">
        <v>108</v>
      </c>
      <c r="C37" s="27" t="s">
        <v>108</v>
      </c>
      <c r="D37" s="27" t="s">
        <v>109</v>
      </c>
      <c r="E37" s="27" t="s">
        <v>8</v>
      </c>
      <c r="F37" s="27" t="s">
        <v>249</v>
      </c>
      <c r="G37" s="32" t="s">
        <v>250</v>
      </c>
      <c r="H37" s="27" t="s">
        <v>251</v>
      </c>
      <c r="I37" s="27" t="s">
        <v>94</v>
      </c>
      <c r="J37" s="43">
        <v>45139</v>
      </c>
      <c r="K37" s="51">
        <v>45261</v>
      </c>
      <c r="L37" s="27" t="s">
        <v>113</v>
      </c>
      <c r="M37" s="29" t="s">
        <v>252</v>
      </c>
      <c r="N37" s="21" t="s">
        <v>253</v>
      </c>
      <c r="O37" s="53" t="s">
        <v>116</v>
      </c>
      <c r="P37" s="54">
        <v>50</v>
      </c>
      <c r="Q37" s="54" t="s">
        <v>33</v>
      </c>
      <c r="R37" s="54">
        <v>50</v>
      </c>
      <c r="S37" s="27"/>
      <c r="T37" s="73" t="s">
        <v>254</v>
      </c>
    </row>
  </sheetData>
  <mergeCells count="26">
    <mergeCell ref="A2:T2"/>
    <mergeCell ref="A3:E3"/>
    <mergeCell ref="M3:P3"/>
    <mergeCell ref="B4:D4"/>
    <mergeCell ref="J4:K4"/>
    <mergeCell ref="L4:M4"/>
    <mergeCell ref="P4:S4"/>
    <mergeCell ref="Q5:R5"/>
    <mergeCell ref="A4:A6"/>
    <mergeCell ref="B5:B6"/>
    <mergeCell ref="C5:C6"/>
    <mergeCell ref="D5:D6"/>
    <mergeCell ref="E4:E6"/>
    <mergeCell ref="F4:F6"/>
    <mergeCell ref="G4:G6"/>
    <mergeCell ref="H4:H6"/>
    <mergeCell ref="I4:I6"/>
    <mergeCell ref="J5:J6"/>
    <mergeCell ref="K5:K6"/>
    <mergeCell ref="L5:L6"/>
    <mergeCell ref="M5:M6"/>
    <mergeCell ref="N4:N6"/>
    <mergeCell ref="O4:O6"/>
    <mergeCell ref="P5:P6"/>
    <mergeCell ref="S5:S6"/>
    <mergeCell ref="T4:T6"/>
  </mergeCells>
  <printOptions horizontalCentered="1"/>
  <pageMargins left="0.236111111111111" right="0.236111111111111" top="0.865972222222222" bottom="0.708333333333333" header="0.5" footer="0.550694444444444"/>
  <pageSetup paperSize="8" firstPageNumber="6"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下拨汇总表</vt:lpstr>
      <vt:lpstr>资金计划汇总表</vt: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2022-11-12T08:50:00Z</dcterms:created>
  <dcterms:modified xsi:type="dcterms:W3CDTF">2023-12-06T06:02:50Z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33314F835CC14CCB8A8FFDDEF033EA11_13</vt:lpwstr>
  </property>
  <property fmtid="{D5CDD505-2E9C-101B-9397-08002B2CF9AE}" pid="3" name="KSOProductBuildVer">
    <vt:lpwstr>2052-12.1.0.15990</vt:lpwstr>
  </property>
</Properties>
</file>