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项目明细表" sheetId="4" r:id="rId1"/>
  </sheets>
  <definedNames>
    <definedName name="_xlnm._FilterDatabase" localSheetId="0" hidden="1">项目明细表!$A$1:$V$762</definedName>
    <definedName name="_xlnm.Print_Titles" localSheetId="0">项目明细表!$4:$6</definedName>
    <definedName name="_xlnm.Print_Area" localSheetId="0">项目明细表!$A$1:$T$762</definedName>
  </definedNames>
  <calcPr calcId="144525"/>
</workbook>
</file>

<file path=xl/sharedStrings.xml><?xml version="1.0" encoding="utf-8"?>
<sst xmlns="http://schemas.openxmlformats.org/spreadsheetml/2006/main" count="10246" uniqueCount="3977">
  <si>
    <t>附件2</t>
  </si>
  <si>
    <t>隆回县2023年衔接推进乡村振兴补助资金和统筹整合使用财政涉农资金项目明细表</t>
  </si>
  <si>
    <t>序号</t>
  </si>
  <si>
    <t>项目类别</t>
  </si>
  <si>
    <t>乡</t>
  </si>
  <si>
    <t>村</t>
  </si>
  <si>
    <t>系统自定义名称</t>
  </si>
  <si>
    <t>项目名称</t>
  </si>
  <si>
    <t>建设性质</t>
  </si>
  <si>
    <t>时间进度</t>
  </si>
  <si>
    <t>责任单位</t>
  </si>
  <si>
    <t>建设内容及规模</t>
  </si>
  <si>
    <t>补助标准</t>
  </si>
  <si>
    <t>资金规模和筹资方式</t>
  </si>
  <si>
    <t>绩效目标</t>
  </si>
  <si>
    <t>项目类型</t>
  </si>
  <si>
    <t>二级项目类型</t>
  </si>
  <si>
    <t>项目子类型</t>
  </si>
  <si>
    <t>计划开工
时间</t>
  </si>
  <si>
    <t>计划完工
时间</t>
  </si>
  <si>
    <t>项目主管单位</t>
  </si>
  <si>
    <t>项目组织实施单位</t>
  </si>
  <si>
    <t>项目预算总投资</t>
  </si>
  <si>
    <t>整合资金</t>
  </si>
  <si>
    <t>其他资金</t>
  </si>
  <si>
    <t>中央、省级、市级、县级</t>
  </si>
  <si>
    <t>金额</t>
  </si>
  <si>
    <t>总计</t>
  </si>
  <si>
    <t>一、产业发展</t>
  </si>
  <si>
    <t>1.生产项目</t>
  </si>
  <si>
    <t>（1）.种植业基地</t>
  </si>
  <si>
    <t>产业发展项目</t>
  </si>
  <si>
    <t>生产项目</t>
  </si>
  <si>
    <t>种植业基地</t>
  </si>
  <si>
    <t>全县各乡镇</t>
  </si>
  <si>
    <t>全县各村</t>
  </si>
  <si>
    <t>隆回县_产业发展_生产项目_2023年县重点产业项目</t>
  </si>
  <si>
    <t>2023年县重点产业项目</t>
  </si>
  <si>
    <t>新建</t>
  </si>
  <si>
    <t>县农业农村局</t>
  </si>
  <si>
    <t>县重点企业培育扶持金银花、蔬菜、百合等“一特两辅”特色主导产业主体、扶持村级集体经济</t>
  </si>
  <si>
    <r>
      <rPr>
        <sz val="9"/>
        <rFont val="宋体"/>
        <charset val="134"/>
      </rPr>
      <t>615万</t>
    </r>
    <r>
      <rPr>
        <sz val="9"/>
        <rFont val="Times New Roman"/>
        <charset val="134"/>
      </rPr>
      <t>/</t>
    </r>
    <r>
      <rPr>
        <sz val="9"/>
        <rFont val="宋体"/>
        <charset val="134"/>
      </rPr>
      <t>项</t>
    </r>
  </si>
  <si>
    <t>中央</t>
  </si>
  <si>
    <t>项目预计受益户2187户428人，人均增收800元以上，培育扶持产业主体，全县特色产业产值增长15%</t>
  </si>
  <si>
    <t>隆回县_产业发展_生产项目_2023年支持新增监测户发展农业产业进行补助</t>
  </si>
  <si>
    <t>2023年支持新增监测户发展农业产业进行补助</t>
  </si>
  <si>
    <t>支持有产业发展能力和产业发展意愿的监测户发展产业，增加其生产经营性收入</t>
  </si>
  <si>
    <t>1500/人</t>
  </si>
  <si>
    <t>支持县内符合条件的监测户、乡镇集中安置易地搬迁户发展农业产业，帮扶10000人以上，实现人均增加生产经营性收入1500元以上，增加奖补资金不超过1500元/人</t>
  </si>
  <si>
    <t>桃花坪街道办事处</t>
  </si>
  <si>
    <t>思源和兴业小区</t>
  </si>
  <si>
    <t>隆回县_产业发展_生产项目_2023年思源和兴业小区易地扶贫搬迁扶持项目</t>
  </si>
  <si>
    <t>2023年思源和兴业小区易地扶贫搬迁扶持项目</t>
  </si>
  <si>
    <t>支持湖南鸿利药业股份有限公司、湖南佰利康现代农业发展有限公司发展产业，壮大企业实力，增强带动能力，帮扶4500人左右实现增收</t>
  </si>
  <si>
    <t>1000/人</t>
  </si>
  <si>
    <t>对县城思源小区、兴业小区两个集中安置区1087户4495人由帮扶主体鸿利药业、佰利康公司采取委托帮扶方式，按照衔接资金1000元/人的标准量化到每个搬迁户人口安排到企业发展产业。再由企业按照搬迁户100元/人/年标准分红(监测户125元)，连续4年。1000元本金4年内逐年按30%、30%、20%、20%比例退还</t>
  </si>
  <si>
    <t>10个产烟乡镇</t>
  </si>
  <si>
    <t>148个村</t>
  </si>
  <si>
    <t>隆回县_产业发展_生产项目_2023年烤烟种植项目</t>
  </si>
  <si>
    <t>2023年烤烟种植项目</t>
  </si>
  <si>
    <t>县农业综合服务中心</t>
  </si>
  <si>
    <r>
      <rPr>
        <sz val="9"/>
        <rFont val="宋体"/>
        <charset val="134"/>
      </rPr>
      <t>全县烤烟种植面积</t>
    </r>
    <r>
      <rPr>
        <sz val="9"/>
        <rFont val="Times New Roman"/>
        <charset val="134"/>
      </rPr>
      <t>2.6</t>
    </r>
    <r>
      <rPr>
        <sz val="9"/>
        <rFont val="宋体"/>
        <charset val="134"/>
      </rPr>
      <t>万亩及烤烟基础设施，预计收购烟叶</t>
    </r>
    <r>
      <rPr>
        <sz val="9"/>
        <rFont val="Times New Roman"/>
        <charset val="134"/>
      </rPr>
      <t>6</t>
    </r>
    <r>
      <rPr>
        <sz val="9"/>
        <rFont val="宋体"/>
        <charset val="134"/>
      </rPr>
      <t>万担</t>
    </r>
  </si>
  <si>
    <r>
      <rPr>
        <sz val="9"/>
        <rFont val="宋体"/>
        <charset val="134"/>
      </rPr>
      <t>生产补贴</t>
    </r>
    <r>
      <rPr>
        <sz val="9"/>
        <rFont val="Times New Roman"/>
        <charset val="134"/>
      </rPr>
      <t>80</t>
    </r>
    <r>
      <rPr>
        <sz val="9"/>
        <rFont val="宋体"/>
        <charset val="134"/>
      </rPr>
      <t>元</t>
    </r>
    <r>
      <rPr>
        <sz val="9"/>
        <rFont val="Times New Roman"/>
        <charset val="134"/>
      </rPr>
      <t>/</t>
    </r>
    <r>
      <rPr>
        <sz val="9"/>
        <rFont val="宋体"/>
        <charset val="134"/>
      </rPr>
      <t>担和烟夹补贴</t>
    </r>
    <r>
      <rPr>
        <sz val="9"/>
        <rFont val="Times New Roman"/>
        <charset val="134"/>
      </rPr>
      <t>20</t>
    </r>
    <r>
      <rPr>
        <sz val="9"/>
        <rFont val="宋体"/>
        <charset val="134"/>
      </rPr>
      <t>元</t>
    </r>
    <r>
      <rPr>
        <sz val="9"/>
        <rFont val="Times New Roman"/>
        <charset val="134"/>
      </rPr>
      <t>/</t>
    </r>
    <r>
      <rPr>
        <sz val="9"/>
        <rFont val="宋体"/>
        <charset val="134"/>
      </rPr>
      <t>担</t>
    </r>
  </si>
  <si>
    <t>预计受益脱贫户50户120人，一般农户450户1491人，人均增收1100元以上</t>
  </si>
  <si>
    <t>全县各乡镇（街道）</t>
  </si>
  <si>
    <t>有示范经营主体的村</t>
  </si>
  <si>
    <t>隆回县_产业发展_生产项目_2023年示范农民合作社和示范家庭农场奖补</t>
  </si>
  <si>
    <t>2023年示范农民合作社和示范家庭农场奖补</t>
  </si>
  <si>
    <t>县农经站</t>
  </si>
  <si>
    <t>通过示范评选。支持35家县级示范合作社和35家县级示范家庭农场进行奖补，主要用于农业生产服务设施和基地建设；引导农产品质量与认证；进行技术推广、培训和信息服务</t>
  </si>
  <si>
    <t>2-3万元/个</t>
  </si>
  <si>
    <t>省级</t>
  </si>
  <si>
    <t>通过项目扶持，改善农民合作社和家庭农场生产经营、基础设施建设和技术服务中的一些困难，不断增强合作社与家庭农场的服务功能和自我发展能力，提升合作社与家庭农场高质量发展水平，带动脱贫户和监测户95户发展产业及增加收入</t>
  </si>
  <si>
    <t>罗洪镇</t>
  </si>
  <si>
    <t>芭蕉山村</t>
  </si>
  <si>
    <t>隆回县-罗洪镇_产业发展_生产项目_2023年芭蕉山9、10组栀子药材抚育</t>
  </si>
  <si>
    <t>2023年芭蕉山9、10组栀子药材种植</t>
  </si>
  <si>
    <t>扩建</t>
  </si>
  <si>
    <t>罗洪镇人民政府</t>
  </si>
  <si>
    <t>把资金投入到村级建筑劳务公司，由村集体经济合作社进行监管，资金投入到腾创中药材种植合作社抚育9组、10组扶溪栀子药材50亩，扩大种植规模</t>
  </si>
  <si>
    <t>10万元/处</t>
  </si>
  <si>
    <t>增加脱贫（监测）户19户66人收入，提高生活水平；增加村级集体经济1万元</t>
  </si>
  <si>
    <t>岩口镇</t>
  </si>
  <si>
    <t>向家村</t>
  </si>
  <si>
    <t>隆回县-岩口镇_产业发展_生产项目_岩口镇2023年向家村种植大秋甜柿苗木</t>
  </si>
  <si>
    <t>2023年向家村种植大秋甜柿苗木</t>
  </si>
  <si>
    <t>岩口镇人民政府</t>
  </si>
  <si>
    <t>种植大秋甜柿苗木3000株</t>
  </si>
  <si>
    <t>50元/株</t>
  </si>
  <si>
    <t>解决脱贫（监测）户85户265人发展种植业增收</t>
  </si>
  <si>
    <t>司门前镇</t>
  </si>
  <si>
    <t>中山居委会</t>
  </si>
  <si>
    <t>隆回县_产业发展_生产项目_2023年省重点产业项目隆回县利琼茶业种植专业合作社茶叶品种改良和茶园宜机化建设项目</t>
  </si>
  <si>
    <t>2023年省重点产业项目隆回县利琼茶业种植专业合作社茶叶品种改良和茶园宜机化建设项目</t>
  </si>
  <si>
    <t>1、茶园改造30亩；2砌保坎长170米（170*2*1）合计340立方米</t>
  </si>
  <si>
    <t>30万/项</t>
  </si>
  <si>
    <t>改善生产条件水平，带动脱贫(监测)人口64户142人年增收</t>
  </si>
  <si>
    <t>高平镇</t>
  </si>
  <si>
    <t>小坳村</t>
  </si>
  <si>
    <t>隆回县_产业发展_生产项目_2023年省重点产业项目隆回县鸿盟农机专业合作社蔬菜生产基地建设项目</t>
  </si>
  <si>
    <t>2023年省重点产业项目隆回县鸿盟农机专业合作社蔬菜生产基地建设项目</t>
  </si>
  <si>
    <t>1、新建钢结构机棚150平方米；2、购置农友自走履带式旋耕机2台</t>
  </si>
  <si>
    <t>20万/项</t>
  </si>
  <si>
    <t>改善生产条件水平，带动脱贫(监测)人口26户62人年增收</t>
  </si>
  <si>
    <t>虎形山瑶族乡</t>
  </si>
  <si>
    <t>富寨村</t>
  </si>
  <si>
    <t>隆回县_产业发展_生产项目_2023年省重点产业项目隆回县百利蔬菜生产专业合作社蔬菜基地基础设施建设项目</t>
  </si>
  <si>
    <t>2023年省重点产业项目隆回县百利蔬菜生产专业合作社蔬菜基地基础设施建设项目</t>
  </si>
  <si>
    <t>1、新建100立方米储水池1个；2、压水池1个40m³；3、主水管400米；4、大疆无人机1台；5、4吨HK-YS3000履带式爬山虎1台；6、YG190F柴油抽水机1台</t>
  </si>
  <si>
    <t>改善生产条件水平，带动脱贫(监测)人口59户150人年增收</t>
  </si>
  <si>
    <t>隆回县_产业发展_生产项目_2023年粮食生产产业奖补和种粮大户补贴</t>
  </si>
  <si>
    <t>2023年粮食生产产业奖补和种粮大户补贴</t>
  </si>
  <si>
    <t>1.双季稻生产：对集中连片30亩以上晚稻种植户按晚稻面积600元/亩进行补贴。2.再生稻生产：对集中连片30亩以上的再生稻种植户按再生稻面积200元/亩进行补贴。3.“高档优质稻”订单服务：对推广“高档优质稻”按订单服务面积按50元/亩进行补贴，单个主体补贴上限为15万元。4.机插机抛作业补贴：对开展水稻机插秧和有序机抛秧作业服务并上传北斗终端的按30元/亩进行补贴。5.农机购置追加补贴：对水稻生产全程机械化农机购置与智慧农机适当追加补贴。6.严管区退出水稻种植补贴：受污染耕地安全利用，严管区退出水稻种植按300元/亩进行补贴　</t>
  </si>
  <si>
    <t>1000万元/项</t>
  </si>
  <si>
    <t>县级</t>
  </si>
  <si>
    <t>通过粮食生产产业奖补政策的实施，确保粮食和油料播种面积和产量只增不减,增加农户和脱贫（监测）户种粮收入</t>
  </si>
  <si>
    <t>相关村</t>
  </si>
  <si>
    <t>隆回县_产业发展_生产项目_2023年发展庭院经济奖补</t>
  </si>
  <si>
    <t>2023年发展庭院经济奖补</t>
  </si>
  <si>
    <t>县乡村振兴局</t>
  </si>
  <si>
    <t>对发展庭院小种植、小养殖、小加工、小农旅、小服务，当年发展庭院经济项目总投入达到2000元以上，有固定的种养、加工、经营和服务场所，可持续增产增收，且家庭环境干净整洁，家庭和睦，睦邻友好的户进行奖补</t>
  </si>
  <si>
    <t>300万元/项</t>
  </si>
  <si>
    <t>解决帮助脱贫（监测）户513户发展庭院经济，增加经营性收入</t>
  </si>
  <si>
    <t>富延村</t>
  </si>
  <si>
    <t>隆回县-高平镇_产业发展_生产项目_2023年富延村金银花基地基础设施建设及金银花种植</t>
  </si>
  <si>
    <t>2023年富延村金银花基地基础设施建设及金银花种植</t>
  </si>
  <si>
    <t>高平镇人民政府</t>
  </si>
  <si>
    <t>新建基地连接公路长3.5公里，宽4米；土地整理（含沟、渠、机耕道)200亩；金银花良种苗5万株；生物有机肥100吨；苗木移栽与管理200亩；配套附属设施等</t>
  </si>
  <si>
    <t>120万/处</t>
  </si>
  <si>
    <t>增加脱贫（监测）户115户437人收入，提高生活水平；增加村级集体经济收入</t>
  </si>
  <si>
    <t>大托村</t>
  </si>
  <si>
    <t>隆回县-虎形山瑶族乡_产业发展_生产项目_2023年大托村金银花特色经济作物种植</t>
  </si>
  <si>
    <t>2023年大托村金银花特色经济作物种植</t>
  </si>
  <si>
    <t>改建</t>
  </si>
  <si>
    <t>2023年3月</t>
  </si>
  <si>
    <t>2023年12月</t>
  </si>
  <si>
    <t>县民宗局</t>
  </si>
  <si>
    <t>虎形山瑶族乡人民政府</t>
  </si>
  <si>
    <t>大托村整村补种金银花180亩</t>
  </si>
  <si>
    <t>1388.89元/亩</t>
  </si>
  <si>
    <t>解决脱贫（监测）户78户207人农业发展规模，改善生产条件，增产增收</t>
  </si>
  <si>
    <t>四角田村</t>
  </si>
  <si>
    <t>隆回县-虎形山瑶族乡_产业发展_生产项目_2023年四角田村金银花特色经济作物种植</t>
  </si>
  <si>
    <t>2023年四角田村金银花特色经济作物种植</t>
  </si>
  <si>
    <t>四角田村整村补种金银花180亩</t>
  </si>
  <si>
    <t>解决脱贫（监测）户40户156人农业发展规模，改善生产条件，增产增收</t>
  </si>
  <si>
    <t>(2).养殖业基地</t>
  </si>
  <si>
    <t>养殖业基地</t>
  </si>
  <si>
    <t>泰龙村</t>
  </si>
  <si>
    <t>隆回县_产业发展_生产项目_2023年省重点产业项目隆回县万胜生态养牛有限公司新建原料仓库及其配套设施建设项目</t>
  </si>
  <si>
    <t>2023年省重点产业项目隆回县万胜生态养牛有限公司新建原料仓库及其配套设施建设项目</t>
  </si>
  <si>
    <t>1、新建肉牛原料仓库1800平方米；2、青贮池一个240m³；3、购置YKJ2―20青贮打包机1台</t>
  </si>
  <si>
    <t>100万/项</t>
  </si>
  <si>
    <t>通过入股、务工，增加脱贫(监测)户收入，增加村集体经济收入，每年固定收益不少于4万元</t>
  </si>
  <si>
    <t>金石桥镇</t>
  </si>
  <si>
    <t>黄金井村</t>
  </si>
  <si>
    <t>隆回县_产业发展_生产项目_2023年省重点产业项目隆回县黄金珒井现代农业发展有限公司投料车间厂房和蛋鸡自动化投料生产线建设项目</t>
  </si>
  <si>
    <t>2023年省重点产业项目隆回县黄金珒井现代农业发展有限公司投料车间厂房和蛋鸡自动化投料生产线建设项目</t>
  </si>
  <si>
    <t>1、改造投料车间厂房760㎡；2、硬化厂房地面800㎡；3、购置全自动投料生产线1条（9wsJ5000型打料机1台、300型加油机1台、2000型玉米称重仓1台、饲料储藏罐4套、投料线620米、自动粉料输送机3台）</t>
  </si>
  <si>
    <t>北山镇</t>
  </si>
  <si>
    <t>高竹村</t>
  </si>
  <si>
    <t>隆回县_产业发展_生产项目_2023年省重点产业项目邵阳佳和农牧有限公司新建沼液储存池及养殖基地设施设备建设项目</t>
  </si>
  <si>
    <t>2023年省重点产业项目邵阳佳和农牧有限公司新建沼液储存池及养殖基地设施设备建设项目</t>
  </si>
  <si>
    <t>1、新建沼液暂存池1500立方米/2、管网设施2000米/3、购置污水罐车20吨1台</t>
  </si>
  <si>
    <t>梅荷湾村</t>
  </si>
  <si>
    <t>隆回县_产业发展_生产项目_2023年省重点产业项目隆回县梅溪草鸡养殖专业合作社草鸡养殖基地基础设施建设项目</t>
  </si>
  <si>
    <t>2023年省重点产业项目隆回县梅溪草鸡养殖专业合作社草鸡养殖基地基础设施建设项目</t>
  </si>
  <si>
    <t>1、新建草鸡养殖大棚6个、每个120平方米，场内道路维护800米；2、购置京莱机械400型饲料造粒机1台、9Z型双风火轮自动铡草揉丝机1台</t>
  </si>
  <si>
    <t>25万/项</t>
  </si>
  <si>
    <t>改善生产条件水平，带动脱贫(监测)人口18户55人年增收</t>
  </si>
  <si>
    <t>隆回县-高平镇_产业发展_生产项目_2023年小坳村李家湾养殖基地养殖种苗</t>
  </si>
  <si>
    <t>2023年小坳村李家湾养殖基地养殖种苗</t>
  </si>
  <si>
    <t xml:space="preserve">恢复建
</t>
  </si>
  <si>
    <t>湖南高迎生态农业科技有限公司李家湾养殖基地养殖种苗:青蛙5000只，鱼苗5000条，小龙虾苗1000斤</t>
  </si>
  <si>
    <t>5万/处</t>
  </si>
  <si>
    <t>增加脱贫（监测）户42户养殖生产收入，改善生产条件</t>
  </si>
  <si>
    <t>(3).休闲农业与乡村旅游</t>
  </si>
  <si>
    <t>休闲农业与乡村旅游</t>
  </si>
  <si>
    <t>茅坳村</t>
  </si>
  <si>
    <t>隆回县-虎形山瑶族乡_产业发展_生产项目_2023年茅坳村旅游基础设施建设</t>
  </si>
  <si>
    <t>2023年茅坳村旅游基础设施建设</t>
  </si>
  <si>
    <t>茅坳村少数民族村寨2、3组民乐和江边院子入户路硬化长100米、宽1米和院落菜地等旅游基础设施建设1000米</t>
  </si>
  <si>
    <t>25万/处</t>
  </si>
  <si>
    <t>解决脱贫（监测）户7户20人人居环境条件，改善该村农户30户136人居住环境，发展旅游产业</t>
  </si>
  <si>
    <t>虎形山村</t>
  </si>
  <si>
    <t>隆回县-虎形山瑶族乡_产业发展_生产项目_2023年虎形山村旅游基础设施建设</t>
  </si>
  <si>
    <t>2023年虎形山村旅游基础设施建设</t>
  </si>
  <si>
    <t>虎形山村少数民族村寨10-11组上升院子河边至袁良扑屋道路路面硬化100米，宽3.5米；过河桥梁加宽及加固一座；生态停车场挡土墙修建400立方</t>
  </si>
  <si>
    <t>解决脱贫（监测）户11户42人人居环境条件，改善该村农户90户343人居住环境，发展旅游产业</t>
  </si>
  <si>
    <t>2.加工流通项目</t>
  </si>
  <si>
    <t>加工流通项目</t>
  </si>
  <si>
    <t>产地初加工和精深加工</t>
  </si>
  <si>
    <t>七江镇</t>
  </si>
  <si>
    <t>双桂村</t>
  </si>
  <si>
    <t>隆回县_产业发展_生产项目_2023年省重点产业项目隆回县硒江农业科技发展有限公司有机肥生产厂房和生产线建设项目</t>
  </si>
  <si>
    <t>2023年省重点产业项目隆回县硒江农业科技发展有限公司有机肥生产厂房和生产线建设项目</t>
  </si>
  <si>
    <t>1、改造有机肥生产厂房1000㎡；2、购置年产5000吨有机肥生产线一条（LY928铲车、CWL1530铲车料仓、FS-60粉碎机、GS-1204分筛机、ZD-50型智能包装机、智能控制柜、B500型输送机、K30叉车、GZL-1.0有机肥制粒机、智能变频控制系统、饲料智能搅拌称重混合机各1台、有机肥堆码台100块、传输带50米）</t>
  </si>
  <si>
    <t>上罗洪村</t>
  </si>
  <si>
    <t>隆回县_产业发展_生产项目_2023年省重点产业项目湖南一线情农业有限公司龙牙百合生产加工车间扩建项目</t>
  </si>
  <si>
    <t>2023年省重点产业项目湖南一线情农业有限公司龙牙百合生产加工车间扩建项目</t>
  </si>
  <si>
    <t>1、新建1000平方米龙牙百合加工生产车间；2、新购置厂房升降货梯1台</t>
  </si>
  <si>
    <t>山界回族乡</t>
  </si>
  <si>
    <t>南寺村</t>
  </si>
  <si>
    <t>隆回县_产业发展_生产项目_2023年省重点产业项目湖南山界红糖有限公司代用茶生产加工扩建项目</t>
  </si>
  <si>
    <t>2023年省重点产业项目湖南山界红糖有限公司代用茶生产加工扩建项目</t>
  </si>
  <si>
    <t>1、新建加工车间（4层）1050㎡；2、购置货梯1台</t>
  </si>
  <si>
    <t>梓木溪村</t>
  </si>
  <si>
    <t>隆回县_产业发展_生产项目_2023年省重点产业项目湖南白马山药业有限公司金银花常温仓储库建设项目</t>
  </si>
  <si>
    <t>2023年省重点产业项目湖南白马山药业有限公司金银花常温仓储库建设项目</t>
  </si>
  <si>
    <t>1、858㎡主体地基平整、混泥土框架结构及场地硬化；2、常温库厂房建设858平方米</t>
  </si>
  <si>
    <t>农产品仓储保鲜冷链基础设施建设</t>
  </si>
  <si>
    <t>文升村</t>
  </si>
  <si>
    <t>隆回县_产业发展_生产项目_2023年省重点产业项目湖南楚冠农业科技股份有限公司龙牙百合冷链仓储物流设施设备项目</t>
  </si>
  <si>
    <t>2023年省重点产业项目湖南楚冠农业科技股份有限公司龙牙百合冷链仓储物流设施设备项目</t>
  </si>
  <si>
    <t>新建龙牙百合仓库(框架结构，一二层）1020平方米</t>
  </si>
  <si>
    <t>大水田乡</t>
  </si>
  <si>
    <t>白马山村</t>
  </si>
  <si>
    <t>隆回县_产业发展_生产项目_2023年省重点产业项目隆回县三珍农产品开发有限公司龙牙百合系列产品深加工建设项目</t>
  </si>
  <si>
    <t>2023年省重点产业项目隆回县三珍农产品开发有限公司龙牙百合系列产品深加工建设项目</t>
  </si>
  <si>
    <t>在公司厂区内新建标准化厂房1栋，面积1200㎡</t>
  </si>
  <si>
    <t>新回村</t>
  </si>
  <si>
    <t>隆回县_产业发展_生产项目_2023年省重点产业项目隆回县南水山种养专业合作社茶叶加工建设项目</t>
  </si>
  <si>
    <t>2023年省重点产业项目隆回县南水山种养专业合作社茶叶加工建设项目</t>
  </si>
  <si>
    <t>1.新建茶叶加工设备1套（6CWD-6萎凋槽2台，6CST-50杀青机1台，6CWS60冷却输送机1台，6CR45-2揉捻机1组，6CHP-1080斗烘焙机1台，6CTH-6.0提香机1台，6CFJ-6.0发酵机1台。2.生产消毒间风淋室1套；3.茶叶摇青机1台；4.中央电控箱2个；5.建设一个生产洁净车间（包含地板砖铺设，自动感应门）6.包装设备（含封口机，覆膜机，称重设备）；7.包装台架3个。8.生产辅助工具（含采摘萝，胶箱，耙子等）</t>
  </si>
  <si>
    <t>改善生产条件水平，带动脱贫(监测)人口24户75人年增收</t>
  </si>
  <si>
    <t>麻塘山乡</t>
  </si>
  <si>
    <t>兴屋场村</t>
  </si>
  <si>
    <t>隆回县_产业发展_生产项目_2023年省重点产业项目隆回友好湘蕾金银花种植农民专业合作社金银花加工扩建项目</t>
  </si>
  <si>
    <t>2023年省重点产业项目隆回友好湘蕾金银花种植农民专业合作社金银花加工扩建项目</t>
  </si>
  <si>
    <t>1、建设金银花阴凉仓库300平方米；2、金银花100#烘干设备1台（套）；3、装车运输机1台；4、金银花推车4台；5、装花筐400个</t>
  </si>
  <si>
    <t>改善生产条件水平，带动脱贫(监测)人口20户56人年增收</t>
  </si>
  <si>
    <t>小沙江镇</t>
  </si>
  <si>
    <t>响龙村</t>
  </si>
  <si>
    <t>隆回县_产业发展_生产项目_2023年省重点产业项目隆回县奇龙金银花种植专业合作社金银花加工生产线建设项目</t>
  </si>
  <si>
    <t>2023年省重点产业项目隆回县奇龙金银花种植专业合作社金银花加工生产线建设项目</t>
  </si>
  <si>
    <t>1、80型烘干机3台,2、3000W 自动控温器3台,3、40万大卡自动恒温颗粒燃烧机1台,4、ZFA-200蒸发器1台, 5、SQ1-812 80#杀青机1台,6、812-10转运车 1台,7、800*1200筛盘200个,  8、物料车1台,9、SHB-160筛花机（重型）1台10、购买620风选机1台</t>
  </si>
  <si>
    <t>改善生产条件水平，带动脱贫(监测)人口52户120人年增收</t>
  </si>
  <si>
    <t>南塘村</t>
  </si>
  <si>
    <t>隆回县_产业发展_生产项目_2023年省重点产业项目隆回县泰农肉牛养殖专业合作社秸秆收割粉碎机等设施设备建设项目</t>
  </si>
  <si>
    <t>2023年省重点产业项目隆回县泰农肉牛养殖专业合作社秸秆收割粉碎机等设施设备建设项目</t>
  </si>
  <si>
    <t>购置1204A秸秆收割粉碎机1台，秸秆捡拾机1台</t>
  </si>
  <si>
    <t>改善生产条件水平，带动脱贫(监测)人口37户102人年增收</t>
  </si>
  <si>
    <t>肖家垅村</t>
  </si>
  <si>
    <t>隆回县_产业发展_生产项目_2023年省重点产业项目隆回县梅坪金银花种植专业合作社金银花加工生产线建设项目</t>
  </si>
  <si>
    <t>2023年省重点产业项目隆回县梅坪金银花种植专业合作社金银花加工生产线建设项目</t>
  </si>
  <si>
    <t>1、70型高温烘干机3台；2、70型高低温烘干机1台；3、70型蒸汽杀青机1套；4、高低温筛子60个；5、高低温推车2台</t>
  </si>
  <si>
    <t>改善生产条件水平，带动脱贫(监测)人口18户52人年增收</t>
  </si>
  <si>
    <t>石背村</t>
  </si>
  <si>
    <t>隆回县_产业发展_生产项目_2023年省重点产业项目隆回县湘纯玉竹种植专业合作社百合玉竹加工厂房改造建设项目</t>
  </si>
  <si>
    <t>2023年省重点产业项目隆回县湘纯玉竹种植专业合作社百合玉竹加工厂房改造建设项目</t>
  </si>
  <si>
    <t>加工车间改造建设400平方米</t>
  </si>
  <si>
    <t>改善生产条件水平，带动脱贫(监测)人口17户52人年增收</t>
  </si>
  <si>
    <t>3.配套设施项目</t>
  </si>
  <si>
    <t>(1).小型农田水利设施建设</t>
  </si>
  <si>
    <t>配套基础设施项目</t>
  </si>
  <si>
    <t>小型农田水利设施建设</t>
  </si>
  <si>
    <t>六都寨镇</t>
  </si>
  <si>
    <t>文武村</t>
  </si>
  <si>
    <t>隆回县-六都寨镇_产业发展_配套设施项目_六都寨镇2023年文武村5、6、7、15组水渠硬化</t>
  </si>
  <si>
    <t>2023年文武村5、6、7、15组水渠硬化</t>
  </si>
  <si>
    <t>2023年1月</t>
  </si>
  <si>
    <t>六都寨镇人民政府</t>
  </si>
  <si>
    <t>5、6、7、15组洋眼塘至大坝冲水渠硬化长300米，洋眼塘至桃花6、7组水渠硬化长100米，规格30*30，共400米</t>
  </si>
  <si>
    <t>150元/m</t>
  </si>
  <si>
    <t>改善脱贫（监测）户 42户130人70亩农田水利灌溉问题，改善生产条件，增产增收</t>
  </si>
  <si>
    <t>鸭田镇</t>
  </si>
  <si>
    <t>石鼓村</t>
  </si>
  <si>
    <t>隆回县-鸭田镇_产业发展_配套设施项目_2023年石鼓村3组渠道修建</t>
  </si>
  <si>
    <t>2023年石鼓村3组渠道修建</t>
  </si>
  <si>
    <t>鸭田镇人民政府</t>
  </si>
  <si>
    <t>3组渠道修建，共建设长度为330米（其中宽0.5米*高0.6米的长200米，宽0.4米*高0.5米的长为130米）</t>
  </si>
  <si>
    <t>303元/m</t>
  </si>
  <si>
    <t>解决脱贫户11户35人40亩农田水利灌溉问题，改善生产条件，增产增收</t>
  </si>
  <si>
    <t>寨李村</t>
  </si>
  <si>
    <t>隆回县-鸭田镇_产业发展_配套设施项目_2023年寨李村3.7.8.9组渠道修建</t>
  </si>
  <si>
    <t>2023年寨李村3.7.8.9组渠道修建</t>
  </si>
  <si>
    <t>3.7.8.9组渠道修建，长300米*宽0.6米*高0.9米</t>
  </si>
  <si>
    <t>333.3元/m</t>
  </si>
  <si>
    <t>解决脱贫户30户166人90亩农田水利灌溉问题，改善生产条件，增产增收</t>
  </si>
  <si>
    <t>横板村</t>
  </si>
  <si>
    <t>隆回县_产业发展_配套设施项目_2023年鸭田镇横板村2、7组河坝修复</t>
  </si>
  <si>
    <t>2023年横板村2、7组河坝修复</t>
  </si>
  <si>
    <t>维修</t>
  </si>
  <si>
    <t>2、7组河坝维修1处：长18m*高2.5m*坝底宽2m，建挡土墙145m³，坝底灌混凝土45m³，土石开挖350m³</t>
  </si>
  <si>
    <r>
      <rPr>
        <sz val="9"/>
        <rFont val="Times New Roman"/>
        <charset val="0"/>
      </rPr>
      <t>10</t>
    </r>
    <r>
      <rPr>
        <sz val="9"/>
        <rFont val="宋体"/>
        <charset val="134"/>
      </rPr>
      <t>万</t>
    </r>
    <r>
      <rPr>
        <sz val="9"/>
        <rFont val="Times New Roman"/>
        <charset val="0"/>
      </rPr>
      <t>/</t>
    </r>
    <r>
      <rPr>
        <sz val="9"/>
        <rFont val="宋体"/>
        <charset val="134"/>
      </rPr>
      <t>处</t>
    </r>
  </si>
  <si>
    <t>解决脱贫（监测）户18户76人36亩农田水利灌溉问题，改善生产条件，增产增收；</t>
  </si>
  <si>
    <t>横板桥镇</t>
  </si>
  <si>
    <t>袁家村</t>
  </si>
  <si>
    <t>隆回县-横板桥镇_产业发展_配套设施项目_2023年袁家村9-13组1口山塘扩建和清淤及加固</t>
  </si>
  <si>
    <t>2023年袁家村9-13组1口山塘扩建和清淤及加固</t>
  </si>
  <si>
    <t>维修、加固</t>
  </si>
  <si>
    <t>横板桥镇人民政府</t>
  </si>
  <si>
    <t>1、9至11组，13组池塘改扩建浆砌石100方、混泥土40方及清淤</t>
  </si>
  <si>
    <t>10万元/口</t>
  </si>
  <si>
    <t>解决脱贫户26户96人农田灌溉难的问题</t>
  </si>
  <si>
    <t>西洋江镇</t>
  </si>
  <si>
    <t>砚田村</t>
  </si>
  <si>
    <t>隆回县-西洋江镇_产业发展_配套设施项目_2023年砚田村2、3、4、13、15组水圳硬化</t>
  </si>
  <si>
    <t>2023年砚田村2、3、4、13、15组水圳硬化</t>
  </si>
  <si>
    <t>西洋江镇人民政府</t>
  </si>
  <si>
    <t>水圳硬化：3组水圳(30*30cm)300M，15组水圳(30*30cm)200M，2组(30*30cm)100M。4组水圳40*40cm）,200M</t>
  </si>
  <si>
    <t>14.1万元/处</t>
  </si>
  <si>
    <r>
      <rPr>
        <sz val="9"/>
        <rFont val="宋体"/>
        <charset val="134"/>
      </rPr>
      <t>解决脱贫（监测）户</t>
    </r>
    <r>
      <rPr>
        <sz val="9"/>
        <rFont val="Times New Roman"/>
        <charset val="134"/>
      </rPr>
      <t>45</t>
    </r>
    <r>
      <rPr>
        <sz val="9"/>
        <rFont val="宋体"/>
        <charset val="134"/>
      </rPr>
      <t>户</t>
    </r>
    <r>
      <rPr>
        <sz val="9"/>
        <rFont val="Times New Roman"/>
        <charset val="134"/>
      </rPr>
      <t>149</t>
    </r>
    <r>
      <rPr>
        <sz val="9"/>
        <rFont val="宋体"/>
        <charset val="134"/>
      </rPr>
      <t>人</t>
    </r>
    <r>
      <rPr>
        <sz val="9"/>
        <rFont val="Times New Roman"/>
        <charset val="134"/>
      </rPr>
      <t>150</t>
    </r>
    <r>
      <rPr>
        <sz val="9"/>
        <rFont val="宋体"/>
        <charset val="134"/>
      </rPr>
      <t>亩农田水利灌溉问题，改善生产条件，增产增收</t>
    </r>
  </si>
  <si>
    <t>苏河村</t>
  </si>
  <si>
    <t>隆回县-西洋江镇_产业发展_配套设施项目_2023年苏河村街上片、老屋院子片稻花鱼养殖基地水圳维修</t>
  </si>
  <si>
    <t>2023年苏河村街上片、老屋院子片稻花鱼养殖基地水圳维修</t>
  </si>
  <si>
    <t>街上片浆砌长80m*高1.4m*宽0.9m+80m*高1.4m*宽0.4m老屋院子片稻花鱼养殖基地浆砌长7.5m*高3.7m*宽1.25m，合计挡土墙180.3立方，土石方开挖126立方</t>
  </si>
  <si>
    <t>360元/方</t>
  </si>
  <si>
    <t>解决脱贫（监测）户46户147人农田水利灌溉问题，改善生产条件，增产增收；</t>
  </si>
  <si>
    <t>远山村</t>
  </si>
  <si>
    <t>隆回县-西洋江镇_产业发展_配套设施项目_2023年远山村10、11、12、13、14组河提修建</t>
  </si>
  <si>
    <t>2023年远山村10、11、12、13、14组河提修建</t>
  </si>
  <si>
    <t>10、11、12、13、14组河提修建长140米*（0.8+1.2）/2米*1.9米高，共266立方</t>
  </si>
  <si>
    <t>376元/方</t>
  </si>
  <si>
    <t>解决脱贫（监测）户44户180人农田水利灌溉问题，改善生产条件，增产增收；</t>
  </si>
  <si>
    <t>田心桥村</t>
  </si>
  <si>
    <t>隆回县-西洋江镇_产业发展_配套设施项目_2023年田心桥村12组水圳硬化</t>
  </si>
  <si>
    <t>2023年田心桥村12组水圳硬化</t>
  </si>
  <si>
    <t>12组水圳硬化长591米(30*30cm)</t>
  </si>
  <si>
    <t>140元/米</t>
  </si>
  <si>
    <t>解决脱贫（监测）户16户58人农田水利灌溉问题，改善生产条件，增产增收；</t>
  </si>
  <si>
    <t>八角楼村</t>
  </si>
  <si>
    <r>
      <rPr>
        <sz val="9"/>
        <rFont val="宋体"/>
        <charset val="134"/>
      </rPr>
      <t>隆回县</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t>
    </r>
    <r>
      <rPr>
        <sz val="9"/>
        <rFont val="宋体"/>
        <charset val="134"/>
      </rPr>
      <t>麻塘山乡</t>
    </r>
    <r>
      <rPr>
        <sz val="9"/>
        <rFont val="Courier New"/>
        <charset val="134"/>
      </rPr>
      <t>2023</t>
    </r>
    <r>
      <rPr>
        <sz val="9"/>
        <rFont val="宋体"/>
        <charset val="134"/>
      </rPr>
      <t>年八角楼村</t>
    </r>
    <r>
      <rPr>
        <sz val="9"/>
        <rFont val="Courier New"/>
        <charset val="134"/>
      </rPr>
      <t>6</t>
    </r>
    <r>
      <rPr>
        <sz val="9"/>
        <rFont val="宋体"/>
        <charset val="134"/>
      </rPr>
      <t>组老屋场渠道硬化项目</t>
    </r>
  </si>
  <si>
    <t>2023年八角楼村6组老屋场渠道硬化</t>
  </si>
  <si>
    <t>麻塘山乡人民政府</t>
  </si>
  <si>
    <t>6组渠道硬化250米，规格0.4*0.4米；拦水坝1座</t>
  </si>
  <si>
    <r>
      <rPr>
        <sz val="9"/>
        <rFont val="宋体"/>
        <charset val="134"/>
      </rPr>
      <t>渠道硬化</t>
    </r>
    <r>
      <rPr>
        <sz val="9"/>
        <rFont val="Times New Roman"/>
        <charset val="134"/>
      </rPr>
      <t>220</t>
    </r>
    <r>
      <rPr>
        <sz val="9"/>
        <rFont val="宋体"/>
        <charset val="134"/>
      </rPr>
      <t>元</t>
    </r>
    <r>
      <rPr>
        <sz val="9"/>
        <rFont val="Times New Roman"/>
        <charset val="134"/>
      </rPr>
      <t>/</t>
    </r>
    <r>
      <rPr>
        <sz val="9"/>
        <rFont val="宋体"/>
        <charset val="134"/>
      </rPr>
      <t>米</t>
    </r>
    <r>
      <rPr>
        <sz val="9"/>
        <rFont val="Times New Roman"/>
        <charset val="134"/>
      </rPr>
      <t xml:space="preserve">
</t>
    </r>
    <r>
      <rPr>
        <sz val="9"/>
        <rFont val="宋体"/>
        <charset val="134"/>
      </rPr>
      <t>拦水坝</t>
    </r>
    <r>
      <rPr>
        <sz val="9"/>
        <rFont val="Times New Roman"/>
        <charset val="134"/>
      </rPr>
      <t>5000</t>
    </r>
    <r>
      <rPr>
        <sz val="9"/>
        <rFont val="宋体"/>
        <charset val="134"/>
      </rPr>
      <t>元</t>
    </r>
    <r>
      <rPr>
        <sz val="9"/>
        <rFont val="Times New Roman"/>
        <charset val="134"/>
      </rPr>
      <t>/</t>
    </r>
    <r>
      <rPr>
        <sz val="9"/>
        <rFont val="宋体"/>
        <charset val="134"/>
      </rPr>
      <t>座</t>
    </r>
  </si>
  <si>
    <t>解决脱贫（监测）户14户45人65亩农田水利灌溉问题，改善生产条件，增产增收</t>
  </si>
  <si>
    <t>双坪村</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</si>
  <si>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年双坪村</t>
    </r>
    <r>
      <rPr>
        <sz val="9"/>
        <rFont val="Courier New"/>
        <charset val="134"/>
      </rPr>
      <t>6</t>
    </r>
    <r>
      <rPr>
        <sz val="9"/>
        <rFont val="宋体"/>
        <charset val="134"/>
      </rPr>
      <t>组河堤修建项目</t>
    </r>
  </si>
  <si>
    <t>2023年双坪村6组河堤修建</t>
  </si>
  <si>
    <t>6组河堤修建132方</t>
  </si>
  <si>
    <t>380元/方</t>
  </si>
  <si>
    <t>解决脱贫（监测）户7户17人22亩良田防洪及农田水利灌溉问题，改善生产条件，增产增收</t>
  </si>
  <si>
    <t>松竹村</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</si>
  <si>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年松竹村</t>
    </r>
    <r>
      <rPr>
        <sz val="9"/>
        <rFont val="Courier New"/>
        <charset val="134"/>
      </rPr>
      <t>7</t>
    </r>
    <r>
      <rPr>
        <sz val="9"/>
        <rFont val="宋体"/>
        <charset val="134"/>
      </rPr>
      <t>组渠道硬化项目</t>
    </r>
  </si>
  <si>
    <t>2023年松竹村7组渠道硬化</t>
  </si>
  <si>
    <t>7组渠道硬化334米，规格:0.4*0.4米</t>
  </si>
  <si>
    <r>
      <rPr>
        <sz val="9"/>
        <rFont val="Times New Roman"/>
        <charset val="134"/>
      </rPr>
      <t>180</t>
    </r>
    <r>
      <rPr>
        <sz val="9"/>
        <rFont val="宋体"/>
        <charset val="134"/>
      </rPr>
      <t>元</t>
    </r>
    <r>
      <rPr>
        <sz val="9"/>
        <rFont val="Times New Roman"/>
        <charset val="134"/>
      </rPr>
      <t>/</t>
    </r>
    <r>
      <rPr>
        <sz val="9"/>
        <rFont val="宋体"/>
        <charset val="134"/>
      </rPr>
      <t>米</t>
    </r>
  </si>
  <si>
    <t>解决脱贫（监测）户6户25人35亩农田水利灌溉问题，改善生产条件，增产增收</t>
  </si>
  <si>
    <t>羊古坳镇</t>
  </si>
  <si>
    <t>禾木山村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</si>
  <si>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年禾木山村</t>
    </r>
    <r>
      <rPr>
        <sz val="9"/>
        <rFont val="Courier New"/>
        <charset val="134"/>
      </rPr>
      <t>5.6.9.10</t>
    </r>
    <r>
      <rPr>
        <sz val="9"/>
        <rFont val="宋体"/>
        <charset val="134"/>
      </rPr>
      <t>组新建水圳长</t>
    </r>
    <r>
      <rPr>
        <sz val="9"/>
        <rFont val="Courier New"/>
        <charset val="134"/>
      </rPr>
      <t>150m*0.4m*0.5m</t>
    </r>
    <r>
      <rPr>
        <sz val="9"/>
        <rFont val="宋体"/>
        <charset val="134"/>
      </rPr>
      <t>和拦河坝维修</t>
    </r>
  </si>
  <si>
    <t>2023年禾木山村5.6.9.10组新建水圳和拦河坝维修</t>
  </si>
  <si>
    <t>2023年5月</t>
  </si>
  <si>
    <t>2023年11月</t>
  </si>
  <si>
    <t>羊古坳镇人民政府</t>
  </si>
  <si>
    <t>5.6.9.10组新建水圳和拦河坝维修</t>
  </si>
  <si>
    <t>4万元/处</t>
  </si>
  <si>
    <r>
      <rPr>
        <sz val="9"/>
        <rFont val="宋体"/>
        <charset val="134"/>
      </rPr>
      <t>解决脱贫（监测）户18户70人</t>
    </r>
    <r>
      <rPr>
        <sz val="9"/>
        <rFont val="Times New Roman"/>
        <charset val="134"/>
      </rPr>
      <t>150</t>
    </r>
    <r>
      <rPr>
        <sz val="9"/>
        <rFont val="宋体"/>
        <charset val="134"/>
      </rPr>
      <t>亩农田水利灌溉问题，改善生产条件，增产增收；</t>
    </r>
  </si>
  <si>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年禾木山村</t>
    </r>
    <r>
      <rPr>
        <sz val="9"/>
        <rFont val="Courier New"/>
        <charset val="134"/>
      </rPr>
      <t>8</t>
    </r>
    <r>
      <rPr>
        <sz val="9"/>
        <rFont val="宋体"/>
        <charset val="134"/>
      </rPr>
      <t>组新修水圳长</t>
    </r>
    <r>
      <rPr>
        <sz val="9"/>
        <rFont val="Courier New"/>
        <charset val="134"/>
      </rPr>
      <t>100m*</t>
    </r>
    <r>
      <rPr>
        <sz val="9"/>
        <rFont val="宋体"/>
        <charset val="134"/>
      </rPr>
      <t>宽</t>
    </r>
    <r>
      <rPr>
        <sz val="9"/>
        <rFont val="Courier New"/>
        <charset val="134"/>
      </rPr>
      <t>0.4m*</t>
    </r>
    <r>
      <rPr>
        <sz val="9"/>
        <rFont val="宋体"/>
        <charset val="134"/>
      </rPr>
      <t>高</t>
    </r>
    <r>
      <rPr>
        <sz val="9"/>
        <rFont val="Courier New"/>
        <charset val="134"/>
      </rPr>
      <t>0.5m</t>
    </r>
  </si>
  <si>
    <t>2023年禾木山村8组新修水圳</t>
  </si>
  <si>
    <t>禾木山村8组新修水圳长100m*宽0.4m*高0.5m</t>
  </si>
  <si>
    <t>300元/m</t>
  </si>
  <si>
    <t>解决脱贫（监测）户8户30人50亩农田水利灌溉问题，改善生产条件，增产增收；</t>
  </si>
  <si>
    <t>青山庙村</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</si>
  <si>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年青山庙村</t>
    </r>
    <r>
      <rPr>
        <sz val="9"/>
        <rFont val="Courier New"/>
        <charset val="134"/>
      </rPr>
      <t>7</t>
    </r>
    <r>
      <rPr>
        <sz val="9"/>
        <rFont val="宋体"/>
        <charset val="134"/>
      </rPr>
      <t>组河堤修建项目</t>
    </r>
  </si>
  <si>
    <t>2023年青山庙村7组河堤修建项目</t>
  </si>
  <si>
    <t>7组河堤修建200方</t>
  </si>
  <si>
    <r>
      <rPr>
        <sz val="9"/>
        <rFont val="宋体"/>
        <charset val="134"/>
      </rPr>
      <t>350元</t>
    </r>
    <r>
      <rPr>
        <sz val="9"/>
        <rFont val="Times New Roman"/>
        <charset val="134"/>
      </rPr>
      <t>/</t>
    </r>
    <r>
      <rPr>
        <sz val="9"/>
        <rFont val="宋体"/>
        <charset val="134"/>
      </rPr>
      <t>方</t>
    </r>
  </si>
  <si>
    <t>解决脱贫（监测）户11户41人40亩良田防洪及农田水利灌溉问题，改善生产条件，增产增收</t>
  </si>
  <si>
    <t>大田村</t>
  </si>
  <si>
    <t>隆回县-高平镇_产业发展_配套设施项目_2023年大田村7.14组至锡公坳水圳挡土墙</t>
  </si>
  <si>
    <t>2023年大田村7.14组至锡公坳水圳挡土墙</t>
  </si>
  <si>
    <t>7.14组寺龙至西公坳水圳挡土墙；长265米，宽1米，高度1米，总工程量265立方</t>
  </si>
  <si>
    <r>
      <rPr>
        <sz val="9"/>
        <rFont val="Times New Roman"/>
        <charset val="134"/>
      </rPr>
      <t>380</t>
    </r>
    <r>
      <rPr>
        <sz val="9"/>
        <rFont val="宋体"/>
        <charset val="134"/>
      </rPr>
      <t>元</t>
    </r>
    <r>
      <rPr>
        <sz val="9"/>
        <rFont val="Times New Roman"/>
        <charset val="134"/>
      </rPr>
      <t>/</t>
    </r>
    <r>
      <rPr>
        <sz val="9"/>
        <rFont val="宋体"/>
        <charset val="134"/>
      </rPr>
      <t>立方米</t>
    </r>
  </si>
  <si>
    <t>解决脱贫（监测）户42户156人50亩农田水利灌溉问题，改善生产条件，增产增收；</t>
  </si>
  <si>
    <t>南岳庙镇</t>
  </si>
  <si>
    <t>金星村</t>
  </si>
  <si>
    <t>隆回县_产业发展_配套设施项目_2023年南岳庙镇金星村1、2组山塘清淤</t>
  </si>
  <si>
    <t>2023年金星村1、2组山塘清淤</t>
  </si>
  <si>
    <t>南岳庙镇人民政府</t>
  </si>
  <si>
    <t>1组荒塘清淤长15m*宽33m高2m米，2组四方塘清淤长22m宽18m高2m</t>
  </si>
  <si>
    <r>
      <rPr>
        <sz val="9"/>
        <rFont val="Times New Roman"/>
        <charset val="134"/>
      </rPr>
      <t>6</t>
    </r>
    <r>
      <rPr>
        <sz val="9"/>
        <rFont val="宋体"/>
        <charset val="134"/>
      </rPr>
      <t>万</t>
    </r>
    <r>
      <rPr>
        <sz val="9"/>
        <rFont val="Times New Roman"/>
        <charset val="134"/>
      </rPr>
      <t>/</t>
    </r>
    <r>
      <rPr>
        <sz val="9"/>
        <rFont val="宋体"/>
        <charset val="134"/>
      </rPr>
      <t>口</t>
    </r>
  </si>
  <si>
    <r>
      <rPr>
        <sz val="9"/>
        <rFont val="宋体"/>
        <charset val="134"/>
      </rPr>
      <t>解决脱贫（监测）户</t>
    </r>
    <r>
      <rPr>
        <sz val="9"/>
        <rFont val="Times New Roman"/>
        <charset val="134"/>
      </rPr>
      <t>8</t>
    </r>
    <r>
      <rPr>
        <sz val="9"/>
        <rFont val="宋体"/>
        <charset val="134"/>
      </rPr>
      <t>户</t>
    </r>
    <r>
      <rPr>
        <sz val="9"/>
        <rFont val="Times New Roman"/>
        <charset val="134"/>
      </rPr>
      <t>28</t>
    </r>
    <r>
      <rPr>
        <sz val="9"/>
        <rFont val="宋体"/>
        <charset val="134"/>
      </rPr>
      <t>人</t>
    </r>
    <r>
      <rPr>
        <sz val="9"/>
        <rFont val="Times New Roman"/>
        <charset val="134"/>
      </rPr>
      <t>60</t>
    </r>
    <r>
      <rPr>
        <sz val="9"/>
        <rFont val="宋体"/>
        <charset val="134"/>
      </rPr>
      <t>亩农田水利灌溉问题，改善生产条件增产增收</t>
    </r>
  </si>
  <si>
    <t>芭蕉塘村</t>
  </si>
  <si>
    <t>隆回县_产业发展_配套设施项目_2023年南岳庙镇芭蕉塘村15组水渠维修</t>
  </si>
  <si>
    <t>2023年南岳庙镇芭蕉塘村15组水渠维修</t>
  </si>
  <si>
    <t>15组水圳维修200米</t>
  </si>
  <si>
    <r>
      <rPr>
        <sz val="9"/>
        <rFont val="Times New Roman"/>
        <charset val="134"/>
      </rPr>
      <t>20</t>
    </r>
    <r>
      <rPr>
        <sz val="9"/>
        <rFont val="宋体"/>
        <charset val="134"/>
      </rPr>
      <t>万元</t>
    </r>
    <r>
      <rPr>
        <sz val="9"/>
        <rFont val="Times New Roman"/>
        <charset val="134"/>
      </rPr>
      <t>/KM</t>
    </r>
  </si>
  <si>
    <t>解决脱贫（监测）户11户34人45亩农田水利灌溉问题，改善生产条件增产增收。</t>
  </si>
  <si>
    <t>山水村</t>
  </si>
  <si>
    <t>隆回县-岩口镇_产业发展_配套设施项目_岩口镇2023年山水村2、3组排洪水渠维修加固改造</t>
  </si>
  <si>
    <t>2023年山水村2、3组排洪水渠维修加固</t>
  </si>
  <si>
    <t>改造</t>
  </si>
  <si>
    <t>2、3组排洪水渠维修加固150米长，1米*1.2米</t>
  </si>
  <si>
    <t>5万元/处</t>
  </si>
  <si>
    <t>解决脱贫（监测）户8户23人，解决生产问题。</t>
  </si>
  <si>
    <t>枫井坪村</t>
  </si>
  <si>
    <t>隆回县-岩口镇_乡村建设行动_农村基础设施（含产业配套基础设施）_岩口镇2023年枫井坪村2组山塘维修</t>
  </si>
  <si>
    <t>2023年枫井坪村2组山塘维修</t>
  </si>
  <si>
    <t>2组山塘清淤、维修加固1口</t>
  </si>
  <si>
    <t>5万/口</t>
  </si>
  <si>
    <t>解决脱贫（监测）户8户28人70亩农田水利灌溉问题，改善生产条件，增产增收；</t>
  </si>
  <si>
    <t>花路洲村</t>
  </si>
  <si>
    <t>隆回县-桃花坪街道_产业发展_配套设施项目_2023年花路洲村新建渠道</t>
  </si>
  <si>
    <t>2023年花路洲村原花路4组新建渠道</t>
  </si>
  <si>
    <t>原花路4组新建渠道L100*B0.3*H0.2；L300*B0.3*H0.3</t>
  </si>
  <si>
    <t>134元/㎡；158元/㎡</t>
  </si>
  <si>
    <t>改善脱贫户117户401人人居环境条件，方便全村农户598户2038人办事</t>
  </si>
  <si>
    <t>雅里村</t>
  </si>
  <si>
    <t>隆回县-桃花坪街道_乡村建设行动_农村基础设施（含产业配套基础设施）_2023年雅里村8组大塘山塘清淤；16.21组电灌及附属工程维修</t>
  </si>
  <si>
    <t>2023年雅里村8组大塘山塘清淤和16.21组电灌及附属工程维修</t>
  </si>
  <si>
    <t>8组大塘山塘清淤1430立方；16组、21组电灌及附属工程维修1处</t>
  </si>
  <si>
    <t>35元/立方米；5万/处</t>
  </si>
  <si>
    <t>解决脱贫户26户、95人农田灌溉用水问题</t>
  </si>
  <si>
    <t>七家铺居委会</t>
  </si>
  <si>
    <t>隆回县-七江镇_产业发展_配套设施项目_2023年七家铺居委会南六坳新建水渠和收割机便道修建</t>
  </si>
  <si>
    <t>2023年七家铺居委会南六坳新建水渠和收割机便道修建</t>
  </si>
  <si>
    <t>七江镇人民政府</t>
  </si>
  <si>
    <t>南六坳新建水渠160m(40*40)，水渠上面修建收割机便道100m*2.6m</t>
  </si>
  <si>
    <t>8万元/处</t>
  </si>
  <si>
    <t>解决脱贫（监测）12户56人240亩农田水利灌溉问题，改善生产条件，增产增收</t>
  </si>
  <si>
    <t>三阁司镇</t>
  </si>
  <si>
    <t>资江社区</t>
  </si>
  <si>
    <t>隆回县-三阁司镇_产业发展_配套设施项目_2023年资江社区12组后垅山塘维修加固</t>
  </si>
  <si>
    <t>2023年资江社区12组后垅山塘维修加固</t>
  </si>
  <si>
    <t>三阁司镇人民政府</t>
  </si>
  <si>
    <t>12组后垅山塘维修加固900平方米左右，预计塘泥2米深，约1800m3，四围加固混凝土2米高四周120米长，480平方米，乘15公分厚为72立方</t>
  </si>
  <si>
    <t>7万元/处</t>
  </si>
  <si>
    <t>解决脱贫（监测）户17户66人种植业灌水面积50亩缺水问题</t>
  </si>
  <si>
    <t>隆回县_产业发展_配套设施项目_2023年南岳庙镇芭蕉塘村风机炕和康叶冲水渠修建</t>
  </si>
  <si>
    <t>2023年芭蕉塘村风机炕和康叶冲水渠修建</t>
  </si>
  <si>
    <t>改建
扩建</t>
  </si>
  <si>
    <t>风机炕水渠修建长400米(0.8*0.7);康叶冲水渠修建长180米(1.3*1.5)</t>
  </si>
  <si>
    <t>30万/处</t>
  </si>
  <si>
    <t>改善脱贫户36户和监测户2户农田灌溉用水</t>
  </si>
  <si>
    <t>堂下桥村</t>
  </si>
  <si>
    <t>隆回县-高平镇_产业发展_配套设施项目_2023年堂下桥村1、2、6、7、8、9组石榴冲水渠修建</t>
  </si>
  <si>
    <t>2023年堂下桥村1、2、6、7、8、9组石榴冲水渠修建</t>
  </si>
  <si>
    <t>堂下桥村1、2、6、7、8、9组石榴冲水渠修建长670米(0.8*0.8)</t>
  </si>
  <si>
    <t>298.5元/米</t>
  </si>
  <si>
    <t>改善脱贫户19户和监测户1户农田灌溉用水问题</t>
  </si>
  <si>
    <t>麻场社区</t>
  </si>
  <si>
    <t>隆回县-横板桥镇_产业发展_配套设施项目_2023年麻场社区水渠维修及电排修建</t>
  </si>
  <si>
    <t>2023年麻场社区水渠维修及电排修建</t>
  </si>
  <si>
    <t>同福片区2、3、4、8、17、21组水渠维修长200米、电排修建管道加长300米及附属设施</t>
  </si>
  <si>
    <t>10万/处</t>
  </si>
  <si>
    <t>解决脱贫户48户和监测户2户农田灌溉用水问题</t>
  </si>
  <si>
    <t>聚群村</t>
  </si>
  <si>
    <t>隆回县-金石桥镇_产业发展_配套设施项目_2023年聚群村11组黄家垅、6、9组倒堂里等渠道修建</t>
  </si>
  <si>
    <t>2023年聚群村11组黄家垅、6、9组倒堂里等渠道修建</t>
  </si>
  <si>
    <t>金石桥镇人民政府</t>
  </si>
  <si>
    <t>11组黄家垅、6、9组倒堂里等渠道修建长500米（30*30）</t>
  </si>
  <si>
    <r>
      <rPr>
        <sz val="9"/>
        <rFont val="Times New Roman"/>
        <charset val="134"/>
      </rPr>
      <t>200</t>
    </r>
    <r>
      <rPr>
        <sz val="9"/>
        <rFont val="宋体"/>
        <charset val="134"/>
      </rPr>
      <t>元</t>
    </r>
    <r>
      <rPr>
        <sz val="9"/>
        <rFont val="Times New Roman"/>
        <charset val="134"/>
      </rPr>
      <t>/</t>
    </r>
    <r>
      <rPr>
        <sz val="9"/>
        <rFont val="宋体"/>
        <charset val="134"/>
      </rPr>
      <t>米</t>
    </r>
  </si>
  <si>
    <t>解决脱贫(监测)户24户81人70亩农田水利灌溉问题，改善生产条件，增产增收</t>
  </si>
  <si>
    <t>五罗村</t>
  </si>
  <si>
    <t>隆回县-金石桥镇_产业发展_配套设施项目_2023年五罗村12组黄古冲段防洪水渠修建和17组水渠修复</t>
  </si>
  <si>
    <t>2023年五罗村12组黄古冲段防洪水渠修建和17组水渠修复</t>
  </si>
  <si>
    <t xml:space="preserve">新建&amp;修复
</t>
  </si>
  <si>
    <t>12组黄古冲段防洪排水水渠修建长350米(H100CM*60CM);17组水渠修复长900米(30*40CM)</t>
  </si>
  <si>
    <t>水渠修建25.71万元/km
水渠修复1.11万元/km</t>
  </si>
  <si>
    <t>改善脱贫户12户46人120亩农田灌溉用水</t>
  </si>
  <si>
    <t>兴旺村</t>
  </si>
  <si>
    <t>隆回县-七江镇_产业发展_配套设施项目_2023年兴旺村水圳修建</t>
  </si>
  <si>
    <t>2023年兴旺村水圳修建</t>
  </si>
  <si>
    <t>兴旺村水库通往全村各组水圳硬化长2000米(30*30)</t>
  </si>
  <si>
    <t>150元/米</t>
  </si>
  <si>
    <t>解决脱贫（监测）户68户236人农田水利灌溉问题，改善生产条件，增产增收</t>
  </si>
  <si>
    <t>石阳桥村</t>
  </si>
  <si>
    <t>隆回县-司门前镇_产业发展项目_配套基础设施项目_2023年司门前镇石阳桥村1组-6组水渠扩改</t>
  </si>
  <si>
    <t>2023年石阳桥村1组-6组水渠扩改</t>
  </si>
  <si>
    <t xml:space="preserve">
扩建</t>
  </si>
  <si>
    <t>司门前镇人民政府</t>
  </si>
  <si>
    <t>1组-6组水渠扩改长200米(70*70)</t>
  </si>
  <si>
    <t>350元/米</t>
  </si>
  <si>
    <t>改善脱贫户（监测户）11户40人农田灌溉用水、增加农户收入</t>
  </si>
  <si>
    <t>太源村</t>
  </si>
  <si>
    <t>隆回县-大水田乡_产业发展_配套设施项目_2023年太源村1、7组2处水毁河坝修建加固和水渠修建</t>
  </si>
  <si>
    <t>2023年太源村1、7组2处水毁河坝修建加固和水渠修建</t>
  </si>
  <si>
    <t>大水田乡人民政府</t>
  </si>
  <si>
    <t>1、桥亭现河坝长：22米、宽2米、高2米。   2、老秧田河坝长：18米、宽2米、高2.5米。 3、老秧田水渠修建长300米(0.2*0.3）</t>
  </si>
  <si>
    <t>改善脱贫户10户和监测户3户农田灌溉用水问题</t>
  </si>
  <si>
    <t>文昌村</t>
  </si>
  <si>
    <t>隆回县-桃花坪街道_产业发展__2023年文昌村雄家1.2.3组光井塘清淤维修</t>
  </si>
  <si>
    <t>2023年文昌村雄家1.2.3组光井塘清淤维修</t>
  </si>
  <si>
    <t>1、2、3组光井塘清淤、堡坎修建一口</t>
  </si>
  <si>
    <t>6万/口</t>
  </si>
  <si>
    <t>改善脱贫户11户35人和监测户1户1人农田灌溉用水</t>
  </si>
  <si>
    <t>隆回县-西洋江镇_产业发展_配套设施项目_2023年远山村大坝上水毁防洪堤修复</t>
  </si>
  <si>
    <t>2023年远山村大坝上水毁防洪堤修复</t>
  </si>
  <si>
    <t>大坝上水毁防洪堤修建190米(长190米，高3米，底宽1.2米，上宽0.8米：190*3*（1.2+0.8）/2),共570立方</t>
  </si>
  <si>
    <t>370元/立方</t>
  </si>
  <si>
    <t>0</t>
  </si>
  <si>
    <t>解决脱贫（监测）户84户286人安全出行及人浮于事居环境问题，改善生活条件。</t>
  </si>
  <si>
    <t xml:space="preserve">金石桥镇 </t>
  </si>
  <si>
    <t>珀塘村</t>
  </si>
  <si>
    <t>隆回县_产业发展_配套设施项目_金石桥镇2023年珀塘村2、4、5组山塘维修</t>
  </si>
  <si>
    <t>2023年珀塘村2、4、5组山塘维修</t>
  </si>
  <si>
    <t>山塘维修3口：2组芦田山塘、4组李*东屋前山塘和5组李*茂屋前山塘，塘坝内坡采取M7.5浆砌石砌筑后再10cm厚的C25砼面板防渗，坡脚设置50*100cmC25砼齿墙。</t>
  </si>
  <si>
    <t>8万元/口</t>
  </si>
  <si>
    <t>解决脱贫（监测）户21户57人46亩农田水利灌溉问题，改善生产条件，增产增收</t>
  </si>
  <si>
    <t>热泉村</t>
  </si>
  <si>
    <t>隆回县_产业发展_配套设施项目_金石桥镇2023年热泉村3组山塘维修</t>
  </si>
  <si>
    <t>2023年热泉村3组山塘维修</t>
  </si>
  <si>
    <t>三组山塘维修：塘坝内坡采取10cm厚的C25砼面板防渗，坡脚设置50*100cmC25砼齿墙。</t>
  </si>
  <si>
    <t>6万元/口</t>
  </si>
  <si>
    <t>解决脱贫户10户30人58亩农田水利灌溉问题，改善生产条件，增产增收</t>
  </si>
  <si>
    <t>大石村</t>
  </si>
  <si>
    <t>隆回县-高平镇_产业发展_配套设施项目_2023年大石村8组山塘修复</t>
  </si>
  <si>
    <t>2023年大石村8组山塘修复</t>
  </si>
  <si>
    <t>8组芭蕉垄山塘维修：塘坝内坡采取M10浆砌石砌筑后再 10cm厚的C25砼面板防渗，坡脚置 50*100cmC25砼齿墙，新建放涵。</t>
  </si>
  <si>
    <t>解决脱贫（监测）户8户21人32亩农田水利灌溉问题，改善生产条件，增产增收；</t>
  </si>
  <si>
    <t>金塘村</t>
  </si>
  <si>
    <t>隆回县-七江镇_产业发展_配套设施项目_2023年金塘村矿家冲山塘、司塘山塘、苦竹冲山塘维修</t>
  </si>
  <si>
    <t>2023年金塘村矿家冲山塘、司塘山塘、苦竹冲山塘</t>
  </si>
  <si>
    <t>金塘村矿家冲、司塘、苦竹冲维修山塘3口，塘坝内坡采取M7.5浆砌石砌筑后再10cm厚的C25砼面板防渗，坡脚置50*100cmC25砼齿墙。</t>
  </si>
  <si>
    <t>改善脱贫（监测）户28户98人150亩农田水利灌溉问题，改善生产条件，增产增收</t>
  </si>
  <si>
    <t>南冲村</t>
  </si>
  <si>
    <t>隆回县-七江镇_产业发展_配套设施项目_2023年南冲村六组堰山塘维修</t>
  </si>
  <si>
    <t>2023年南冲村六组堰山塘维修</t>
  </si>
  <si>
    <t>南冲村六组塘坝内坡采取M10浆砌石砌筑后再10cm厚的C25砼面板防渗，坡脚设置50*100cmC25砼齿墙。</t>
  </si>
  <si>
    <t>改善脱贫（监测）户29户90人80亩农田水利灌溉问题，改善生产条件，增产增收</t>
  </si>
  <si>
    <t>双合村</t>
  </si>
  <si>
    <t>隆回县-七江镇_产业发展_配套设施项目_2023年双合村海里山塘维修</t>
  </si>
  <si>
    <t>2023年双合村海里山塘维修</t>
  </si>
  <si>
    <t>双合村海里山塘塘坝内坡采取10cm厚的C25砼面板防渗，坝坡整形，并对放水卧管进行加固。</t>
  </si>
  <si>
    <t>23万元/口</t>
  </si>
  <si>
    <t>改善脱贫（监测）户37户122人325亩农田水利灌溉问题，改善生产条件，增产增收</t>
  </si>
  <si>
    <t xml:space="preserve">滩头镇 </t>
  </si>
  <si>
    <t>三溪新村</t>
  </si>
  <si>
    <t>隆回县-滩头镇_产业发展_配套设施项目_2023年三溪新村22-34组塔石点完子冲山塘维修</t>
  </si>
  <si>
    <t>2023年三溪新村22-34组塔石点完子冲山塘维修</t>
  </si>
  <si>
    <t>2022年11月</t>
  </si>
  <si>
    <t>2023年4月</t>
  </si>
  <si>
    <t>22-34组塔石点完子冲山塘维修；衬砌加固长55m，高3.0m，顶宽1.5m，塘内坡砼防渗厚0.1m</t>
  </si>
  <si>
    <t>7万元/口</t>
  </si>
  <si>
    <t>解决脱贫（监测）户105户430人520亩农田水利灌溉问题，改善生产条件，增产增收；</t>
  </si>
  <si>
    <t>五星村</t>
  </si>
  <si>
    <t>隆回县-滩头镇_产业发展_配套设施项目_2023年五星村1-8组新塘维修</t>
  </si>
  <si>
    <t>2023年五星村1-8组新塘维修</t>
  </si>
  <si>
    <t>1-8组新塘衬砌加固长49m，坝高2.6m，塘内坡浆砌石护坡</t>
  </si>
  <si>
    <t>5万元/口</t>
  </si>
  <si>
    <t>解决脱贫（监测）户45户180人260亩农田水利灌溉问题，改善生产条件，增产增收；</t>
  </si>
  <si>
    <t>塘市村</t>
  </si>
  <si>
    <t>隆回县-滩头镇_产业发展_配套设施项目_2023年塘市村4组标准塘维修</t>
  </si>
  <si>
    <t>2023年塘市村4组标准塘维修</t>
  </si>
  <si>
    <t>4组标准塘维修；衬砌加固长85.5m，高3.0m，顶宽2.0m，塘内坡砼防渗厚0.1m，新建放水涵及卧管。</t>
  </si>
  <si>
    <t>12万元/口</t>
  </si>
  <si>
    <t>解决脱贫（监测）户10户27人52亩农田水利灌溉问题，改善生产条件，增产增收；</t>
  </si>
  <si>
    <t>桃仙岩村</t>
  </si>
  <si>
    <t>隆回县-滩头镇_产业发展_配套设施项目_2023年桃仙岩村十组油子冲2＃山塘维修</t>
  </si>
  <si>
    <t>2023年桃仙岩村十组油子冲2＃山塘维修</t>
  </si>
  <si>
    <t>十组衬油子冲山塘维修：砌加固长40.0m，高5.5m，顶宽3.5m，塘内坡砼防渗厚0.1m，新建Φ400溢水管</t>
  </si>
  <si>
    <t>解决脱贫（监测）户15户38人82亩农田水利灌溉问题，改善生产条件，增产增收；</t>
  </si>
  <si>
    <t>李家村</t>
  </si>
  <si>
    <t>隆回县-滩头镇_产业发展_配套设施项目_2023年李家村8、9组石神岭山塘维修</t>
  </si>
  <si>
    <t>2023年李家村8、9组石神岭山塘维修</t>
  </si>
  <si>
    <t>8、9组石神岭山塘维修；衬砌加固长40.0m，高3.0m，顶宽3.0m，塘内坡砼防渗长40m，厚0.1m，新建放水涵及卧管，左岸新建溢洪道。</t>
  </si>
  <si>
    <t>解决脱贫（监测）户10户48人102亩农田水利灌溉问题，改善生产条件，增产增收；</t>
  </si>
  <si>
    <t>果胜新村</t>
  </si>
  <si>
    <t>隆回县-滩头镇_产业发展_配套设施项目_2023年果胜新村峡山四组山塘、青山三组山塘维修</t>
  </si>
  <si>
    <t>2023年果胜新村峡山四组山塘、青山三组山塘维修</t>
  </si>
  <si>
    <t>峡山四组山塘、青山三组维修山塘2口；衬砌加固长41m ，高3.0m ，顶宽1.0m ，塘内坡砼防渗厚0. 1m</t>
  </si>
  <si>
    <t>4.5万元/口</t>
  </si>
  <si>
    <t>解决脱贫（监测）户16户52人21亩农田水利灌溉问题，改善生产条件，增产增收；</t>
  </si>
  <si>
    <t>苏塘村</t>
  </si>
  <si>
    <t>隆回县-滩头镇_产业发展_配套设施项目_2023年苏塘村一组金门前山 塘、17-20组松柏树山塘维修</t>
  </si>
  <si>
    <t>2023年苏塘村一组金门前山塘、17-20组松柏树山塘维修</t>
  </si>
  <si>
    <t>维修山塘2口，一组金门前山塘衬砌加固长84m ，高3.0m ，顶宽3.0m ，塘内坡砼防渗厚0. 1m；17-20组松柏树下山塘衬砌加固长46m ，高9.0m ，顶宽3.0m ，塘内坡砼防渗厚0. 1m ，新建放水涵及卧管</t>
  </si>
  <si>
    <t>12.5万元/口</t>
  </si>
  <si>
    <t>解决脱贫（监测）户193户698人715亩农田水利灌溉问题，改善生产条件，增产增收；</t>
  </si>
  <si>
    <t>荷田乡</t>
  </si>
  <si>
    <t>玖鹅村</t>
  </si>
  <si>
    <t>隆回县-荷田乡_产业发展_生产项目_2023年玖鹅村12组峦子塘维修</t>
  </si>
  <si>
    <t>2023年玖鹅村12组峦子塘维修</t>
  </si>
  <si>
    <t>12组峦子塘衬砌加固长43m，高2.7m，顶宽2.0m，塘内坡三面砼防渗厚0.1m，设放水涵及溢水口，库内靠马路新建浆砌石挡土墙，高4.5m，长10m</t>
  </si>
  <si>
    <t>17万元/口</t>
  </si>
  <si>
    <t>改善脱贫（监测）户8户38人30亩农业生产灌溉用水问题</t>
  </si>
  <si>
    <t>广溪村</t>
  </si>
  <si>
    <t>隆回县_产业发展_生产项目_2023年广溪村7组、8组、9组碟子冲塘维修</t>
  </si>
  <si>
    <t>2023年广溪村7组、8组、9组碟子冲塘维修</t>
  </si>
  <si>
    <t>7组、8组、9组碟子冲塘衬砌加固长42m，高12m，顶宽5.5m，塘内坡塌洞粘土回填，设钢筋砼面板防渗厚0.1m，</t>
  </si>
  <si>
    <t>22万元/口</t>
  </si>
  <si>
    <t>解决脱贫（监测）户20户82人41亩农田水利灌溉问题，改善生产条件，增产增收；</t>
  </si>
  <si>
    <t>三合村</t>
  </si>
  <si>
    <t>隆回县_产业发展_生产项目_2023年三合村15组、20组、6组石灰裕塘、枞树湾塘维修</t>
  </si>
  <si>
    <t>2023年三合村15组、20组、6组石灰裕塘、枞树湾塘维修</t>
  </si>
  <si>
    <t>15组、20组、6组石灰裕塘、枞树湾塘维修山塘2口，石灰裕塘衬砌加固长28m，高2.0m，顶宽4.5m，塘内坡砼防渗面板砼厚0.1m，新建放水涵及卧管；枞树湾塘衬砌加固长61.5m，高2.5m，顶宽2.5m，塘内坡四面砼防渗厚0.1m</t>
  </si>
  <si>
    <t>7.5万元/口</t>
  </si>
  <si>
    <t xml:space="preserve">荷香桥镇 </t>
  </si>
  <si>
    <t>黄杨山村</t>
  </si>
  <si>
    <t>隆回县_产业发展_配套设施项目_荷香桥镇2023年黄杨山村马路边大塘、马路边塘、山塘维修加固</t>
  </si>
  <si>
    <t>黄杨山村马路边大塘、马路边塘、山塘维修加固</t>
  </si>
  <si>
    <t>维修山塘3口：1＃号（马路边大塘）衬砌加固长102m，高3.0m，顶宽1.8m，塘内坡砼防渗厚0.1m，新建放水涵及卧管；2＃（马路边）衬砌加固长112m，高3.0m，顶宽1.8m，塘内坡砼防渗厚0.1m；3＃衬砌加固长105m，高3.0m，顶宽2.0m，塘内坡砼防渗厚0.1m</t>
  </si>
  <si>
    <t>15万元/口</t>
  </si>
  <si>
    <t>解决脱贫户36户135人农田灌溉条件，增产增收件</t>
  </si>
  <si>
    <t>荷香桥镇</t>
  </si>
  <si>
    <t>天马山村</t>
  </si>
  <si>
    <t>隆回县_产业发展_配套设施项目_荷香桥镇2023年天马山大塘</t>
  </si>
  <si>
    <t>2023年天马山村5、6、13、14组天马山大塘修建</t>
  </si>
  <si>
    <t>5、6、13、14组天马山大塘修建衬 砌 加 固 长103m ，  高 3.0m ，  塘 内 坡 砼 防 渗 厚0.1m，新建放水涵及卧管</t>
  </si>
  <si>
    <t>13万元/口</t>
  </si>
  <si>
    <t>改善脱贫（监测）户35户150人农田灌溉条件，增产增收件</t>
  </si>
  <si>
    <t>伏龙村</t>
  </si>
  <si>
    <t>隆回县_产业发展_配套设施项目_2023年伏龙村6组黄家冲塘维修加固</t>
  </si>
  <si>
    <t>2023年伏龙村6组黄家冲塘维修加固</t>
  </si>
  <si>
    <t>6组黄家冲塘维修加固衬砌加固长69m，高3.0m，顶宽1.5m，塘内坡砼防渗厚0.1m</t>
  </si>
  <si>
    <t>改善脱贫（监测）户22户73人农田灌溉条件，增产增收件</t>
  </si>
  <si>
    <t>树竹村</t>
  </si>
  <si>
    <t>隆回县_产业发展_配套设施项目_荷香桥镇2023年树足山塘</t>
  </si>
  <si>
    <t>2023年树竹村树足山塘修建</t>
  </si>
  <si>
    <t>树足山塘修建衬砌加固长55m，高3.0m，顶宽2.0m，塘内坡砼防渗厚0.1m</t>
  </si>
  <si>
    <t>改善脱贫户（监测户）38户95人农田灌溉条件，增产增收件</t>
  </si>
  <si>
    <t xml:space="preserve">岩口镇 </t>
  </si>
  <si>
    <t>温里居委会</t>
  </si>
  <si>
    <t>隆回县-岩口镇_乡村建设行动_农村基础设施（含产业配套基础设施）_岩口镇2023年温里居委会1组柏塘冲山塘维修</t>
  </si>
  <si>
    <t>2023年温里居委会1组柏塘冲山塘维修</t>
  </si>
  <si>
    <t>1组柏塘冲山塘维修衬砌加固长115m，高2.5m，顶宽0.8m，塘内坡四面砼防渗厚0.1m，新建放水涵及卧管</t>
  </si>
  <si>
    <t>14万元/口</t>
  </si>
  <si>
    <t>解决脱贫户监测户11户38人，解决农田灌溉问题，改善生产条件，增加收入</t>
  </si>
  <si>
    <t>旺山河村</t>
  </si>
  <si>
    <t>隆回县-岩口镇_乡村建设行动_农村基础设施（含产业配套基础设施）_岩口镇2023年旺山河村1组箭头冲塘、8组旺家山塘、7组稠树冲山塘、11组鸡公山塘维修</t>
  </si>
  <si>
    <t>2023年旺山河村1组箭头冲塘、8组旺家山塘、7组稠树冲山塘、11组鸡公山塘维修</t>
  </si>
  <si>
    <t>维修山塘4口：箭头冲塘衬砌加固长26m，高3m，顶宽2.5m，塘内坡砼防渗厚0.1m，新建溢洪口；旺家山塘衬砌加固长44m，高3.2m，顶宽1.0m，塘内坡砼防渗厚0.1m，新建放水涵及卧管，右岸溢洪道改造；稠树冲山塘衬砌加固长39m，高3.5m，顶宽1.5m，塘内坡砼防渗厚0.1m，新建放水涵及卧管，左岸溢洪道改造；鸡公山塘衬砌加固长36m，高3.5m，顶宽1.0m，塘内坡砼防渗厚0.1m，新建放水涵及卧管。</t>
  </si>
  <si>
    <t>改善脱贫人口135人 100亩农田水利灌溉条件</t>
  </si>
  <si>
    <t>新田村</t>
  </si>
  <si>
    <t>隆回县-岩口镇_产业发展_配套设施项目_岩口镇2023年新田村8组山塘维修</t>
  </si>
  <si>
    <t>2023年新田村8组山塘维修</t>
  </si>
  <si>
    <t>8组山塘维修衬砌加固长36m，高3.0m，顶宽2.0m，塘内坡砼防渗厚0.1m，新建放水涵及卧管</t>
  </si>
  <si>
    <t>解决户37户113人（含脱贫人口）30亩农田水利灌溉问题，改善生产条件，增产增收；</t>
  </si>
  <si>
    <t>郑西村</t>
  </si>
  <si>
    <t>隆回县-岩口镇_产业发展_配套设施项目_岩口镇2023年郑西村维修13组老洲山塘、3组三角塘</t>
  </si>
  <si>
    <t>2023年郑西村13组老洲山塘、3组三角塘维修</t>
  </si>
  <si>
    <t>维修山塘2口：老洲山塘衬砌加固长49m，高3.0m，顶宽2.5m，塘内坡砼防渗厚0.1m，新建放水涵及卧管，左岸溢洪道改造；三角塘齿墙改造长28m，高3.0m，顶宽2.0m，塘内设砼截水齿墙，新建放水涵及卧管</t>
  </si>
  <si>
    <t>解决脱贫（监测）户6户20人，以及农田水利灌溉问题，改善生产条件，增产增收。</t>
  </si>
  <si>
    <t>马头山村</t>
  </si>
  <si>
    <t>隆回县-岩口镇_产业发展_配套设施项目_岩口镇2023年马头山村维修17组兴隆大塘</t>
  </si>
  <si>
    <t>2023年马头山村17组兴隆大塘维修</t>
  </si>
  <si>
    <t>17组兴隆大塘维修塘坝浆砌石挡土墙护坡长68m，高2m，设止水墙，新建放水涵及卧管 (顶宽1.2m) ，踏步一处</t>
  </si>
  <si>
    <t>解决15户脱贫户、48人及一般农户灌溉问题</t>
  </si>
  <si>
    <t>龙井村</t>
  </si>
  <si>
    <t>隆回县-岩口镇_产业发展_配套设施项目_岩口镇2023年龙井村维修3组、10组下游塘</t>
  </si>
  <si>
    <t>2023年龙井村3组、10组下游塘维修</t>
  </si>
  <si>
    <t>3组、10组下游塘维修衬砌加固长46m，高2.0m，顶宽2.8m，塘内坡砼防渗厚0.1m，左岸溢洪道改造，溢洪道上设人行桥</t>
  </si>
  <si>
    <t>解决脱贫户及监测户15户、55人100亩农田水利灌溉问题，改善生产条件，增加收入</t>
  </si>
  <si>
    <t>藕塘村</t>
  </si>
  <si>
    <t>隆回县-岩口镇_乡村建设行动_农村基础设施（含产业配套基础设施）_岩口镇2023年藕塘村5、6组泡塘维修</t>
  </si>
  <si>
    <t>2023年藕塘村5、6组泡塘维修</t>
  </si>
  <si>
    <t>5、6组泡塘维修衬砌加固长88m，高4.0m，顶宽5.0m，塘内坡砼防渗厚0.1m，新建放水涵及卧管</t>
  </si>
  <si>
    <t>解决15户脱贫户及监测户50人，农田150亩灌溉生产条件</t>
  </si>
  <si>
    <t>双龙铺村</t>
  </si>
  <si>
    <t>隆回县_产业发展_配套设施项目_2023年双龙铺村14、18、19组山塘硬化</t>
  </si>
  <si>
    <t>2023年双龙铺村14、18、19组山塘硬化</t>
  </si>
  <si>
    <t>14、18、19组山塘坝内坡硬化95m，高3m,顶宽1.8米，厚0.1米，卧管改造</t>
  </si>
  <si>
    <t>解决脱贫户36户138人生产生活条件，解决农田灌溉难的问题。</t>
  </si>
  <si>
    <t>花门街道办事处</t>
  </si>
  <si>
    <t>迈迹塘社区</t>
  </si>
  <si>
    <t>隆回县_产业发展_配套设施项目_2023年迈迹塘社区24，25，27、26、30组渔塘清淤、砌坑。</t>
  </si>
  <si>
    <t>2023年迈迹塘社区24，25，27、26、30组渔塘清淤、砌坑</t>
  </si>
  <si>
    <t>24，25，27、26、30组渔塘衬砌加固长95m，高3.0m，顶宽2.0m，塘内坡砼防渗厚0.1m，新建放水涵及卧管</t>
  </si>
  <si>
    <t>改善脱贫（监测）户19户76人90亩农田水利灌溉问题，改善生产条件，增产增收。</t>
  </si>
  <si>
    <t>太平新村</t>
  </si>
  <si>
    <t>隆回县_产业发展_配套设施项目_2023年南岳庙镇太平新村山塘维修加固</t>
  </si>
  <si>
    <t>2023年太平新村山塘维修加固</t>
  </si>
  <si>
    <t>太平新村12.13.17组太塘山塘加固，衬砌加固长95m，高3.0m，顶宽1.0m，塘内坡砼防渗厚0.1m，新建放水涵及卧管</t>
  </si>
  <si>
    <r>
      <rPr>
        <sz val="9"/>
        <rFont val="宋体"/>
        <charset val="134"/>
      </rPr>
      <t>解决脱贫（监测）户</t>
    </r>
    <r>
      <rPr>
        <sz val="9"/>
        <rFont val="Times New Roman"/>
        <charset val="134"/>
      </rPr>
      <t>32</t>
    </r>
    <r>
      <rPr>
        <sz val="9"/>
        <rFont val="宋体"/>
        <charset val="134"/>
      </rPr>
      <t>户</t>
    </r>
    <r>
      <rPr>
        <sz val="9"/>
        <rFont val="Times New Roman"/>
        <charset val="134"/>
      </rPr>
      <t>125</t>
    </r>
    <r>
      <rPr>
        <sz val="9"/>
        <rFont val="宋体"/>
        <charset val="134"/>
      </rPr>
      <t>人</t>
    </r>
    <r>
      <rPr>
        <sz val="9"/>
        <rFont val="Times New Roman"/>
        <charset val="134"/>
      </rPr>
      <t>120</t>
    </r>
    <r>
      <rPr>
        <sz val="9"/>
        <rFont val="宋体"/>
        <charset val="134"/>
      </rPr>
      <t>亩农田水利灌溉问题，改善生产条件，增产增收；</t>
    </r>
  </si>
  <si>
    <t xml:space="preserve">周旺镇 </t>
  </si>
  <si>
    <t>邓家村</t>
  </si>
  <si>
    <t>隆回县-周旺镇_产业发展_配套设施项目_2023年邓家村8、9、10组银家塘维修</t>
  </si>
  <si>
    <t>2023年邓家村8、9、10组银家塘维修</t>
  </si>
  <si>
    <t>邓家村8、9、10组银家塘维修。塘内右岸浆砌石挡墙护坡，高2.75m，长63m</t>
  </si>
  <si>
    <t>解决脱贫（监测）户12户43人220亩农田水利灌溉问题，改善生产条件，增产增收。</t>
  </si>
  <si>
    <t>斜岭村</t>
  </si>
  <si>
    <t>隆回县-周旺镇_产业发展_配套设施项目_2023年斜岭村原孙家4组天冲里塘、新塘边山塘维修</t>
  </si>
  <si>
    <t>2023年斜岭村原孙家4组天冲里塘、新塘边山塘维修</t>
  </si>
  <si>
    <t>斜岭村原孙家4组维修山塘2口：天冲里塘衬砌加固长27m，高4.0m，顶宽1.0m，塘内坡四面砼防渗厚0.1m，新建放水涵及卧管；新塘边山塘（原孙家4组）衬砌加固长71m，高3.0m，顶宽1.0m，塘内坡四面砼防渗厚0.1m，新建放水涵及卧管</t>
  </si>
  <si>
    <t>11万元/口</t>
  </si>
  <si>
    <t>解决脱贫（监测）户19户75人650亩农田水利灌溉问题，改善生产条件，增产增收</t>
  </si>
  <si>
    <t>大柱村</t>
  </si>
  <si>
    <t>隆回县-周旺镇_产业发展_配套设施项目_2023年大柱村6.7.8组后山塘维修</t>
  </si>
  <si>
    <t>2023年大柱村6.7.8组后山塘维修</t>
  </si>
  <si>
    <t>大柱村6.7.8组后山塘维修。衬砌加固长62m，高3.0m，顶宽1.0m，塘内坡砼防渗厚0.1m，新建放水涵及卧管</t>
  </si>
  <si>
    <t>改善脱贫（监测）户36户112人20亩农田灌溉</t>
  </si>
  <si>
    <t>车坪村</t>
  </si>
  <si>
    <t>隆回县-周旺镇_产业发展_配套设施项目_2023年车坪村车坪对面塘、13组塘山塘维修2口</t>
  </si>
  <si>
    <t>2023年车坪对面塘、13组塘维修</t>
  </si>
  <si>
    <t>维修山塘2口：车坪对面塘衬砌加固长116m， 高2.5m ，顶宽2.0m ，设2处踏步，塘内坡四面砼防渗厚0.1m，溢洪口改造；13组塘齿墙改造长71.5m，高2.3m，顶宽1.7m，塘内设砼截水齿墙，新建放水涵及卧管</t>
  </si>
  <si>
    <t>6.5万元/口</t>
  </si>
  <si>
    <t>解决脱贫（监测）户14户68人198亩农田水利灌溉问题，改善生产条件，增产增收。</t>
  </si>
  <si>
    <t>清水村</t>
  </si>
  <si>
    <t>隆回县-周旺镇_产业发展_配套设施项目_2023年清水村19.20组花果山大塘</t>
  </si>
  <si>
    <t>2023年清水村19.20组花果山大塘维修</t>
  </si>
  <si>
    <t>清水村19.20组花果山大塘，衬砌加固长60.5m，高4.0m，顶宽1.1m，塘内坡砼防渗厚0.1m，新建放水涵及卧管</t>
  </si>
  <si>
    <t>方便脱贫（监测）户25户82人生产，解决农田水利灌溉困难，达到改善生产条件，增加农业生产收入。</t>
  </si>
  <si>
    <t>江口村</t>
  </si>
  <si>
    <t xml:space="preserve">隆回县-周旺镇_产业发展_配套设施项目_2023年江口村山下山塘、栋家冲山塘、江口山塘山塘维修 </t>
  </si>
  <si>
    <t>2023年山下山塘、栋家冲山塘、江口山塘维修</t>
  </si>
  <si>
    <t>江口村维修山塘3口：山下山塘衬砌加固长100m，高4.0m，顶宽5.2m，塘内坡砼防渗厚0.1m，新建放水涵及卧管；栋家冲山塘衬砌加固长141m，高2.5m，顶宽1.0m，塘内坡砼防渗厚0.1m；江口山塘衬砌加固长60m，高3.0m，顶宽1.0m，塘内坡砼防渗厚0.1m，新建放水涵及卧管。</t>
  </si>
  <si>
    <t>解决脱贫（监测）户71户230人680亩农田水利灌溉问题，改善生产条件，增产增收。</t>
  </si>
  <si>
    <t>杨岭村</t>
  </si>
  <si>
    <t>隆回县-周旺镇_产业发展_配套设施项目_2023年杨岭村9组新塘，9、10组桥鸭塘，2、6组蒋塘维修山塘</t>
  </si>
  <si>
    <t>2023年杨岭村9组新塘，9、10组桥鸭塘，2、6组蒋塘山塘维修</t>
  </si>
  <si>
    <t>杨岭村2、6、9、10组维修山塘3口：新塘衬砌加固长52m，高3.0m，顶宽3.7m，塘内坡砼防渗厚0.1m，新建放水涵及卧管；鸭塘衬砌加固长52m，高3.0m，顶宽3.7m，塘内坡砼防渗厚0.1m，新建放水涵及卧管；蒋塘衬砌加固长57m，高3.2m，顶宽1.0m，塘内坡砼防渗厚0.1m，新建放水涵及卧管</t>
  </si>
  <si>
    <t>解决脱贫（监测）户32户103人680亩农田水利灌溉问题，改善生产条件，增产增收。</t>
  </si>
  <si>
    <t>石井村</t>
  </si>
  <si>
    <t>隆回县-周旺镇_产业发展_配套设施项目_2023年石井村6组屋门前塘、七组塘维修</t>
  </si>
  <si>
    <t>2023年石井村6组屋门前塘、七组塘维修</t>
  </si>
  <si>
    <t>石井村6组屋门前塘、七组塘维修。维修山塘2口：屋门前塘齿墙改造长125m，高4.3m，顶宽1.0m，塘内设砼截水齿墙；七组塘衬砌加固长88.5m，高4.5m，顶宽2.0m，塘内坡砼防渗厚0.1m，溢洪道维修</t>
  </si>
  <si>
    <t>解决脱贫（监测）户10户48人150亩农田水利灌溉问题，改善生产条件，增产增收</t>
  </si>
  <si>
    <t>转龙村</t>
  </si>
  <si>
    <t>隆回县-周旺镇_产业发展_配套设施项目_2023年转龙村12、15组大元林场山塘维修</t>
  </si>
  <si>
    <t>2023年转龙村12、15组大元林场山塘维修</t>
  </si>
  <si>
    <t>转龙村12.15组大元林场山塘维修。衬砌加固长53m，高3.0m，顶宽1.0m，塘内坡砼防渗厚0.1m，新建放水涵及卧管</t>
  </si>
  <si>
    <t>解决脱贫（监测）户18户47人80亩农田水利灌溉问题，改善生产条件，增产增收。</t>
  </si>
  <si>
    <t>谷脚村</t>
  </si>
  <si>
    <t>隆回县-周旺镇_产业发展_配套设施项目_2023年谷脚村4.7.13组赫家冲塘维修</t>
  </si>
  <si>
    <t>2023年谷脚村4.7.13组赫家冲塘维修</t>
  </si>
  <si>
    <t>谷脚村4.7.13组赫家冲塘维修。衬砌加固长48m，高3.0m，顶宽2.0m，塘内坡砼防渗厚0.1m</t>
  </si>
  <si>
    <t>解决脱贫（监测）户30户120人100亩农田水利灌溉问题，改善生产条件，增产增收。</t>
  </si>
  <si>
    <t xml:space="preserve">三阁司镇 </t>
  </si>
  <si>
    <t>红光社区</t>
  </si>
  <si>
    <t>隆回县-三阁司镇_产业发展_配套设施项目_三阁司镇2023年红光社区石子坪塘维修加固</t>
  </si>
  <si>
    <t>2023年红光社区石子坪塘维修</t>
  </si>
  <si>
    <t>石子坪塘维修衬砌加固长104m，高3.0m，顶宽2.0m，塘内坡砼防渗厚0.1m</t>
  </si>
  <si>
    <r>
      <rPr>
        <sz val="9"/>
        <rFont val="宋体"/>
        <charset val="134"/>
      </rPr>
      <t>解决脱贫（监测）户13户53人</t>
    </r>
    <r>
      <rPr>
        <sz val="9"/>
        <rFont val="Times New Roman"/>
        <charset val="134"/>
      </rPr>
      <t>103</t>
    </r>
    <r>
      <rPr>
        <sz val="9"/>
        <rFont val="宋体"/>
        <charset val="134"/>
      </rPr>
      <t>亩农田水利灌溉问题，改善生产条件，增产增收</t>
    </r>
  </si>
  <si>
    <t>龙州村</t>
  </si>
  <si>
    <t>隆回县-三阁司镇_产业发展_配套设施项目_三阁司镇2023年龙洲村落水塘维修加固</t>
  </si>
  <si>
    <t>2023年龙洲村落水塘维修</t>
  </si>
  <si>
    <t>落水塘维修衬砌加固长68m,止水墙为0.5*1，塘内坡砼防渗厚0.1m，大开门新建涵管及卧管 (坝顶宽5m)</t>
  </si>
  <si>
    <r>
      <rPr>
        <sz val="9"/>
        <rFont val="宋体"/>
        <charset val="134"/>
      </rPr>
      <t>农田水利：解决脱贫（监测）户</t>
    </r>
    <r>
      <rPr>
        <sz val="9"/>
        <rFont val="Times New Roman"/>
        <charset val="134"/>
      </rPr>
      <t>16</t>
    </r>
    <r>
      <rPr>
        <sz val="9"/>
        <rFont val="宋体"/>
        <charset val="134"/>
      </rPr>
      <t>户</t>
    </r>
    <r>
      <rPr>
        <sz val="9"/>
        <rFont val="Times New Roman"/>
        <charset val="134"/>
      </rPr>
      <t>69</t>
    </r>
    <r>
      <rPr>
        <sz val="9"/>
        <rFont val="宋体"/>
        <charset val="134"/>
      </rPr>
      <t>人</t>
    </r>
    <r>
      <rPr>
        <sz val="9"/>
        <rFont val="Times New Roman"/>
        <charset val="134"/>
      </rPr>
      <t>103</t>
    </r>
    <r>
      <rPr>
        <sz val="9"/>
        <rFont val="宋体"/>
        <charset val="134"/>
      </rPr>
      <t>亩农田水利灌溉问题，改善生产条件，增产增收</t>
    </r>
  </si>
  <si>
    <t>隆回县_产业发展_生产项目_2023年南寺村9、10、11组大塘维修</t>
  </si>
  <si>
    <t>2023年南寺村9、10、11组大塘维修</t>
  </si>
  <si>
    <t>9、10、11组大塘维修衬砌加固长69m，高3.0m，顶宽2.0m，塘内坡砼防渗厚0.1m</t>
  </si>
  <si>
    <t>9万元/口</t>
  </si>
  <si>
    <t>解决脱贫（监测）户19户69人275亩农田水利灌溉问题，改善生产条件，增产增收</t>
  </si>
  <si>
    <t>民族村</t>
  </si>
  <si>
    <t>隆回县_产业发展_生产项目_2023年民族村11、12组长山塘维修</t>
  </si>
  <si>
    <t>2023年民族村11、12组长山塘维修</t>
  </si>
  <si>
    <t>11、12组长山塘维修衬砌加固长69m，高3.0m，顶宽2.0m，塘内坡砼防厚0.1m</t>
  </si>
  <si>
    <t>解决脱贫（监测）户12户38人366亩农田水利灌溉问题，改善生产条件，增产增收</t>
  </si>
  <si>
    <t>书院村</t>
  </si>
  <si>
    <t>隆回县_产业发展_配套设施项目_2023年书院村1组三角塘维修</t>
  </si>
  <si>
    <t>2023年书院村1组三角塘维修</t>
  </si>
  <si>
    <t>1组三角塘衬砌加固长69m，高3.0m，顶宽2.0m，塘内坡砼防渗厚0.1m</t>
  </si>
  <si>
    <r>
      <rPr>
        <sz val="9"/>
        <rFont val="Times New Roman"/>
        <charset val="134"/>
      </rPr>
      <t>9</t>
    </r>
    <r>
      <rPr>
        <sz val="9"/>
        <rFont val="宋体"/>
        <charset val="134"/>
      </rPr>
      <t>万元</t>
    </r>
    <r>
      <rPr>
        <sz val="9"/>
        <rFont val="Times New Roman"/>
        <charset val="134"/>
      </rPr>
      <t>/</t>
    </r>
    <r>
      <rPr>
        <sz val="9"/>
        <rFont val="宋体"/>
        <charset val="134"/>
      </rPr>
      <t>口</t>
    </r>
  </si>
  <si>
    <t>解决脱贫（监测）户38户103人63亩农田水利灌溉问题，改善生产条件，增产增收</t>
  </si>
  <si>
    <t xml:space="preserve">北山镇 </t>
  </si>
  <si>
    <t>观音塘村</t>
  </si>
  <si>
    <t>隆回县-北山镇_产业发展_配套设施项目_2023年北山镇观音塘村5、6、14、15组中间塘山塘修复</t>
  </si>
  <si>
    <t>2023年观音塘村5、6、14、15组中间塘山塘修复</t>
  </si>
  <si>
    <t>5、6、14、15组中间塘山塘维修衬砌加固长69m，高3.0m，顶宽2.0m，塘内坡砼防渗厚0.1m</t>
  </si>
  <si>
    <t>解决脱贫（监测）户23户70人100亩农田水利灌溉问题，改善生产条件，增产增收；</t>
  </si>
  <si>
    <t>隆回县_产业发展_配套设施项目_金石桥镇2023年热泉村三组、五组河坝维修</t>
  </si>
  <si>
    <t>2023年热泉村三组、五组河坝维修</t>
  </si>
  <si>
    <t>维修河坝2座，三组大坝上1座、五组贺家1座，坝体采取M7.5浆砌石砌筑培厚，并对坝体采取C25砼防渗，下游设置干砌石护坦；坝前引水渠局部破损严重，采取M7.5浆砌石墙加固。</t>
  </si>
  <si>
    <t>6.5万元/座</t>
  </si>
  <si>
    <t>解决脱贫户、监测户17户58人108亩农田水利灌溉问题，改善生产条件，增产增收</t>
  </si>
  <si>
    <t>玉屏村</t>
  </si>
  <si>
    <t>隆回县-滩头镇_产业发展_配套设施项目_2023年玉屏村8组白若坝维修</t>
  </si>
  <si>
    <t>2023年玉屏村8组白若坝维修</t>
  </si>
  <si>
    <t>8组白若坝；新建坝体及砼消力护坦，坝上下游两岸各新建10m长护岸</t>
  </si>
  <si>
    <t>9万元/座</t>
  </si>
  <si>
    <t>解决脱贫（监测）户41户158人1005亩农田水利灌溉问题，改善生产条件，增产增收；</t>
  </si>
  <si>
    <t>文联村</t>
  </si>
  <si>
    <t>隆回县_产业发展_生产项目_2023年文联村10组.14组龙港坝维修</t>
  </si>
  <si>
    <t>2023年文联村10组.14组龙港坝维修</t>
  </si>
  <si>
    <t>新建14组坝体及砼消力护坦，坝上下游两岸护岸，另维修10组坝体及砼消力护坦</t>
  </si>
  <si>
    <t>10万元/座</t>
  </si>
  <si>
    <t>解决脱贫（监测）户26户91人50亩农田水利灌溉问题，改善生产条件，增产增收；</t>
  </si>
  <si>
    <t>塘头村</t>
  </si>
  <si>
    <t>隆回县-岩口镇_乡村建设行动_农村基础设施（含产业配套基础设施）_岩口镇2023年塘头村13组双堂寺坝；9、10组大雷边2#坝、大雷边3#坝；17、20组龙口坝维修</t>
  </si>
  <si>
    <t>2023年塘头村13组双堂寺坝；9、10组大雷边2#坝、大雷边3#坝；17、20组龙口坝维修</t>
  </si>
  <si>
    <t>维修河坝4座：双堂寺坝引水坝，坝轴线长10m，坝高1m，坝上下游两岸各新建5m长护岸；大雷边2#坝坝长5.5m，高1.5m，设两块插板式木闸门及人行桥；大雷边3#坝坝长7m，设三块插板式木闸门及人行桥，坝上下游两岸各新建8m长护岸；龙口坝坝长50m，高1.5m，设两块插板式木闸门及人行桥。</t>
  </si>
  <si>
    <t>4.5万元/座</t>
  </si>
  <si>
    <t>解决脱贫户监测户70户247人，解决农田灌溉问题，改善生产条件，增加收入</t>
  </si>
  <si>
    <t>白竹坪村</t>
  </si>
  <si>
    <t>隆回县-岩口镇_乡村建设行动_农村基础设施（含产业配套基础设施）_岩口镇2023年白竹坪村5组8组10组白竹坝和4组枞树坝维修</t>
  </si>
  <si>
    <t>2023年白竹坪村5组8组10组白竹坝和4组枞树坝维修</t>
  </si>
  <si>
    <t>维修河坝2座：白竹坝左岸新建涵洞， 断面尺寸为1.5*1.5m，坝上设拦污栅，三处岩洞进口设拦污栅；枞树坝设两块插板式木闸门及人行桥</t>
  </si>
  <si>
    <t>7.5万元/座</t>
  </si>
  <si>
    <t>解决脱贫户及监测户73户230人，农田水利灌溉问题，改善生产条件，增加收入</t>
  </si>
  <si>
    <t xml:space="preserve">高平镇 </t>
  </si>
  <si>
    <t>龙山村</t>
  </si>
  <si>
    <t>隆回县-高平镇_产业发展_配套设施项目_2023年龙山村6组石坝上1＃河坝、6组2＃河坝、6组3＃河坝、6组4＃河坝维修</t>
  </si>
  <si>
    <r>
      <rPr>
        <sz val="9"/>
        <rFont val="宋体"/>
        <charset val="134"/>
      </rPr>
      <t>2023年龙山村6组石坝上1</t>
    </r>
    <r>
      <rPr>
        <sz val="9"/>
        <rFont val="SimSun"/>
        <charset val="134"/>
      </rPr>
      <t>＃河坝、</t>
    </r>
    <r>
      <rPr>
        <sz val="9"/>
        <rFont val="宋体"/>
        <charset val="134"/>
      </rPr>
      <t>6组2＃河坝、6组3＃河坝、6组4＃河坝维修</t>
    </r>
  </si>
  <si>
    <t>6组维修河坝4座：6组1＃河坝和6组3＃河坝坝体采用C25砼砌筑，下游新建3.0m长消力池，河坝上下游设置6.0m长翼墙，墙顶宽为50cm,采取M7.5浆砌石砌筑而成；6组2＃河坝和6组4＃河坝坝体采用C25砼砌筑，下游新建3.0m长消力池。</t>
  </si>
  <si>
    <t>2.5万元/座</t>
  </si>
  <si>
    <t>解决脱贫（监测）户22户63人147亩农田水利灌溉问题，改善生产条件，增产增收</t>
  </si>
  <si>
    <t>水口村</t>
  </si>
  <si>
    <t>隆回县-周旺镇_产业发展_配套设施项目_2023年水口村5组梅子丘水口村坝维修</t>
  </si>
  <si>
    <t>2023年水口村5组梅子丘水口村坝维修</t>
  </si>
  <si>
    <t>水口村5组梅子丘水口村坝维修，新建引水坝，坝轴线长10m，坝高1m，坝上下游两岸各新建5m长护岸</t>
  </si>
  <si>
    <t>8万元/座</t>
  </si>
  <si>
    <r>
      <rPr>
        <sz val="9"/>
        <rFont val="宋体"/>
        <charset val="134"/>
      </rPr>
      <t>解决脱贫（监测）户</t>
    </r>
    <r>
      <rPr>
        <sz val="9"/>
        <rFont val="Times New Roman"/>
        <charset val="134"/>
      </rPr>
      <t>12</t>
    </r>
    <r>
      <rPr>
        <sz val="9"/>
        <rFont val="宋体"/>
        <charset val="134"/>
      </rPr>
      <t>户</t>
    </r>
    <r>
      <rPr>
        <sz val="9"/>
        <rFont val="Times New Roman"/>
        <charset val="134"/>
      </rPr>
      <t>40</t>
    </r>
    <r>
      <rPr>
        <sz val="9"/>
        <rFont val="宋体"/>
        <charset val="134"/>
      </rPr>
      <t>人</t>
    </r>
    <r>
      <rPr>
        <sz val="9"/>
        <rFont val="Times New Roman"/>
        <charset val="134"/>
      </rPr>
      <t>200</t>
    </r>
    <r>
      <rPr>
        <sz val="9"/>
        <rFont val="宋体"/>
        <charset val="134"/>
      </rPr>
      <t>亩农田水利灌溉问题，改善生产条件，增产增收</t>
    </r>
  </si>
  <si>
    <t>旺山和村</t>
  </si>
  <si>
    <t>隆回县-岩口镇_产业发展_配套设施项目_岩口镇2023年旺山河村改造大禾一组电灌站</t>
  </si>
  <si>
    <t>2023年旺山和村大禾一组电灌站改造</t>
  </si>
  <si>
    <t>新建，新建泵房12.25m2, 电机、水泵一套，水泵型号为ISW65-200IB型清水泵 ， 配套电机功率为7.5KW,扬程为38m，流量为43.5m3/h，新建上水管道</t>
  </si>
  <si>
    <t>53万元/座</t>
  </si>
  <si>
    <t>改善脱贫人口169人 100亩农田水利灌溉条件</t>
  </si>
  <si>
    <t>隆回县-麻塘山乡_产业发展_配套设施项目_2023年松竹村9组洞坎上高效节水低压管道</t>
  </si>
  <si>
    <t>2023年松竹村9组洞坎上高效节水低压管道新建</t>
  </si>
  <si>
    <t>9组洞坎上铺设低压输水管道1.54km，高效节水灌溉面积100亩。</t>
  </si>
  <si>
    <t>1700元/亩</t>
  </si>
  <si>
    <t>解决脱贫（监测）户12户45人50亩农田水利灌溉问题，改善生产条件，增产增收</t>
  </si>
  <si>
    <t>隆回县_产业发展_配套设施项目_金石桥镇2023年热泉村四组河坝1#灌溉渠修建</t>
  </si>
  <si>
    <t>2023年热泉村四组河坝1#灌溉渠修建</t>
  </si>
  <si>
    <t>五组河坝1#灌溉渠修建长150m,断面尺寸为0.7*0.5m，采取C25砼衬砌，侧墙及底板砼厚度均为10cm,放水口5个。</t>
  </si>
  <si>
    <t>400元/m</t>
  </si>
  <si>
    <t>解决脱贫户、监测户15户53人280亩农田水利灌溉问题，改善生产条件，增产增收</t>
  </si>
  <si>
    <t>隆回县_产业发展_配套设施项目_2023年热泉村3组、2组、5组高坝上灌溉渠、杨梅山灌溉渠、黄狗冲灌溉渠、河坝2#灌溉渠、树湾垅灌溉渠改造</t>
  </si>
  <si>
    <t>2023年热泉村3组、2组、5组高坝上灌溉渠、杨梅山灌溉渠、黄狗冲灌溉渠、河坝2#灌溉渠、树湾垅灌溉渠改造</t>
  </si>
  <si>
    <t>改造灌水渠5条：总长1593m,断面尺寸为0.4*0.4m，采取C25砼衬砌，侧墙及底板砼厚度均为10cm。其中3组高坝上灌溉渠长300m,3组杨梅山灌溉渠长139m、2组黄狗冲灌溉渠长471m、河坝2#灌溉渠长183m、5组树湾垅灌溉渠长500m.</t>
  </si>
  <si>
    <t>289元/m</t>
  </si>
  <si>
    <t>解决脱贫户、监测户23户80人356亩农田水利灌溉问题，改善生产条件，增产增收</t>
  </si>
  <si>
    <t>隆回县_产业发展_配套设施项目_2023年热泉村2组黄狗冲1#灌溉渠改造</t>
  </si>
  <si>
    <t>2023年热泉村2组黄狗冲1#灌溉渠改造</t>
  </si>
  <si>
    <t>热泉村2组黄狗冲1#灌溉渠长310m,断面尺寸为0.8*0.8m及1.0*1.0m，采取C25砼衬砌而成，分水闸3处，人行桥2处。</t>
  </si>
  <si>
    <t>581元/m</t>
  </si>
  <si>
    <t>解决脱贫户、监测户6户22人89亩农田水利灌溉问题，改善生产条件，增产增收</t>
  </si>
  <si>
    <t>隆回县_产业发展_配套设施项目_2023年热泉村3组将军山灌溉渠改造</t>
  </si>
  <si>
    <t>2023年热泉村3组将军山灌溉渠改造</t>
  </si>
  <si>
    <t>热泉村3组将军山灌溉渠长750m,断面尺寸为0.6*0.6m及0.5*0.5m，采取C25砼衬砌，侧墙及底板砼厚度均为10cm，放水口25个。</t>
  </si>
  <si>
    <t>267元/m</t>
  </si>
  <si>
    <t>解决脱贫户10户30人121亩农田水利灌溉问题，改善生产条件，增产增收</t>
  </si>
  <si>
    <t>隆回县_产业发展_配套设施项目_2023年热泉村3组杨梅山排水渠改造</t>
  </si>
  <si>
    <t>2023年热泉村3组杨梅山排水渠改造</t>
  </si>
  <si>
    <t>热泉村3组杨梅山排水渠长263m,断面尺寸为1.2*1.5m，采取M7.5浆砌石砌筑而成，顶宽为50cm,过路涵处，人行桥5处，机耕桥1处，生物通道及码头1处。</t>
  </si>
  <si>
    <t>2015元/m</t>
  </si>
  <si>
    <t>隆回县_产业发展_配套设施项目_2023年黄金井村11组渠道修建</t>
  </si>
  <si>
    <t>2023年黄金井村11组渠道修建</t>
  </si>
  <si>
    <t>黄金井村11组下街渠道修建长410m,断面尺寸为0.4*0.4m，采取C25砼衬砌，侧墙及底板砼厚度均为10cm，放水口14个。</t>
  </si>
  <si>
    <t>195元/m</t>
  </si>
  <si>
    <t>解决脱贫户3户10人30亩农田水利灌溉问题，改善生产条件，增产增收</t>
  </si>
  <si>
    <t>隆回县_产业发展_配套设施项目_2023年黄金井村7组渠道修建</t>
  </si>
  <si>
    <t xml:space="preserve">2023年黄金井村7组渠道修建                </t>
  </si>
  <si>
    <t>黄金井村7组黄金井中学下面长418m,断面尺寸为0.5*0.5m，采取C25砼衬砌而成。</t>
  </si>
  <si>
    <t>239元/m</t>
  </si>
  <si>
    <t>解决脱贫户3户12人36亩农田水利灌溉问题，改善生产条件，增产增收</t>
  </si>
  <si>
    <t>隆回县_产业发展_配套设施项目_2022年大田村6组大兴街灌溉渠渠道修建和渠道硬化</t>
  </si>
  <si>
    <t>2022年大田村6组大兴街灌溉渠渠道修建和渠道硬化</t>
  </si>
  <si>
    <t>大田村6组大兴街灌溉渠、秋和1#灌溉渠、秋和2#灌溉渠、秋和3#灌溉渠 改造灌水渠4条：总长851m,断面尺寸为0.3*0.3m，采取C25砼衬砌，侧墙及底板砼厚度均为10cm。其中大兴街灌溉渠长239m,秋和1#灌溉渠长259m、秋和2#灌溉渠长168m、秋和3#灌溉渠长185m。</t>
  </si>
  <si>
    <t>141元/m</t>
  </si>
  <si>
    <t>解决脱贫户5户15人70亩农田水利灌溉问题，改善生产条件，增产增收；</t>
  </si>
  <si>
    <t>隆回县_产业发展_配套设施项目_2023年大田村3、4、5、7组朝起垅灌溉渠和丁水洞灌溉渠修建</t>
  </si>
  <si>
    <t>2023年大田村3、4、5、7组朝起垅灌溉渠和丁水洞灌溉渠修建</t>
  </si>
  <si>
    <t>大田村3、4、5、7组朝起垅灌溉渠、丁水洞灌溉渠灌水渠改造2条：总长693m,断面尺寸为0.4*0.4m，采取C25砼衬砌，侧墙及底板砼厚度均为10cm。其中朝起垅灌溉渠长400m,丁水洞灌溉渠长293m。</t>
  </si>
  <si>
    <t>216元/m</t>
  </si>
  <si>
    <t>解决脱贫户脱贫户数25户76人、防止返贫监测对象户2户7人、100亩农田水利灌溉问题，改善生产条件，增产增收；</t>
  </si>
  <si>
    <t>南龙村</t>
  </si>
  <si>
    <t>隆回县_产业发展_配套设施项目_金石桥镇2023年南龙村1-9组渠道修建</t>
  </si>
  <si>
    <t>2023年南龙村1-9组渠道修建</t>
  </si>
  <si>
    <t>改造灌水渠2条：总长1690m,断面尺寸为0.4*0.4m，采取C25砼衬砌，侧墙及底板砼厚度均为10cm。其中孙家山下6-9组灌溉渠长860m,斗山下1-5组灌溉渠长830m。</t>
  </si>
  <si>
    <t>解决脱贫（监测）户29户90人150亩农田水利灌溉问题，改善生产条件，增产增收</t>
  </si>
  <si>
    <t>茗水桥村</t>
  </si>
  <si>
    <t>隆回县_产业发展_配套设施项目_2023年茗水桥村5、8、10组灌溉渠修建</t>
  </si>
  <si>
    <t>2023年茗水桥村5、8、10组灌溉渠修建</t>
  </si>
  <si>
    <t>茗水桥村5、8、10组灌溉渠长800m,断面尺寸为0.4*0.4m，采取C25砼衬砌，侧墙及底板砼厚度均为10cm</t>
  </si>
  <si>
    <t>200元/m</t>
  </si>
  <si>
    <t>解决脱贫户18户51人200亩农田水利灌溉问题，改善生产条件，增产增收</t>
  </si>
  <si>
    <t>冷溪山村</t>
  </si>
  <si>
    <t xml:space="preserve">隆回县_产业发展_配套设施项目_2023年冷溪山村中银9组与15组仁义湾灌溉渠、中银3组与4组腊树凼灌溉渠改建 </t>
  </si>
  <si>
    <t xml:space="preserve">2023年冷溪山村中银9组与15组仁义湾灌溉渠、中银3组与4组腊树凼灌溉渠改建 </t>
  </si>
  <si>
    <t>冷溪山村9组、4组、5组改造灌水渠2条：总长900m,断面尺寸为0.4*0.4m，采取C25砼衬砌，侧墙及底板砼厚度均为10cm。其中15组仁义湾灌溉渠长290m,4组腊树凼灌溉渠 长610m。</t>
  </si>
  <si>
    <t>解决脱贫(监测)户30户115人123亩农田水利灌溉问题,改善生产条件,增产增收</t>
  </si>
  <si>
    <t>隆回县_产业发展_配套设施项目_2023年冷溪山村上银7组路边排水渠改建</t>
  </si>
  <si>
    <t>2023年冷溪山村上银7组路边排水渠改建</t>
  </si>
  <si>
    <t>冷溪山村上银7组修建排水渠长125m,断面尺寸为1.2*1.5m，采取M7.5浆砌石砌筑而成，顶宽为50cm,人行桥3处，机耕桥1处，生物通道及码头1处。</t>
  </si>
  <si>
    <t>1840元/m</t>
  </si>
  <si>
    <t>解决脱贫(监测)户20户80人123亩农田水利灌溉问题,改善生产条件,增产增收</t>
  </si>
  <si>
    <t>白马庙村</t>
  </si>
  <si>
    <t>隆回县_产业发展_配套设施项目_2023年白马庙村4组灌溉渠、9组灌溉渠、6组灌溉渠改建</t>
  </si>
  <si>
    <t>2023年白马庙村4组灌溉渠、9组灌溉渠、6组灌溉渠改建</t>
  </si>
  <si>
    <t>白马庙村4组、9组、6组改造灌水渠3条：总长2660m,4组灌溉渠和9组灌溉渠断面尺寸为0.3*0.3m，6组灌溉渠断面尺寸为0.4*0.4m，采取C25砼衬砌，侧墙及底板砼厚度均为10cm。其中4组灌溉渠长310m,9组灌溉渠长1100m，6组灌溉渠长1250m</t>
  </si>
  <si>
    <t>180元/m</t>
  </si>
  <si>
    <t>解决脱贫(监测)户32户96人123亩农田水利灌溉问题,改善生产条件,增产增收</t>
  </si>
  <si>
    <t>高州村</t>
  </si>
  <si>
    <t>隆回县_产业发展_配套设施项目_2023年高洲村6组（木子树下）灌溉渠、高洲村15组（托上）灌溉渠、高洲村15（夹口）灌溉渠改建</t>
  </si>
  <si>
    <t>2023年高洲村6组（木子树下）灌溉渠、高洲村15组（托上）灌溉渠、高洲村15（夹口）灌溉渠改建</t>
  </si>
  <si>
    <t>改造灌水渠3条：总长1048m,断面尺寸为0.4*0.4m，采取C25砼衬砌，侧墙及底板砼厚度均为10cm，河道护砌长167m。其中高洲村6组（木子树下）灌溉渠长152m,高洲村15组（托上）灌溉渠长540m、高洲村15组（夹口）灌溉渠长446m</t>
  </si>
  <si>
    <t>630元/m</t>
  </si>
  <si>
    <t>解决脱贫（监测）户16户56人35亩农田水利灌溉问题，改善生产条件，增产增收</t>
  </si>
  <si>
    <t>华溪村</t>
  </si>
  <si>
    <t>隆回县_产业发展_配套设施项目_2023年华溪村22组、23组、24组灌溉渠修建</t>
  </si>
  <si>
    <t>2023年华溪村22组、23组、24组灌溉渠修建</t>
  </si>
  <si>
    <t>华溪村22组、23组、24组灌溉渠改造灌水渠3条：总长997m,断面尺寸为0.4*0.4m，采取C25砼衬砌，侧墙及底板砼厚度均为10cm。其中李基有屋前灌溉渠长325m,婆婆岭灌溉渠 342m、瓦槽里灌溉渠长330m。</t>
  </si>
  <si>
    <t>191元/m</t>
  </si>
  <si>
    <t>解决脱贫（监测）户14户36人120亩农田水利灌溉问题，增产增收；</t>
  </si>
  <si>
    <t>隆回县_产业发展_配套设施项目_2023年华溪村20组灌溉渠修建</t>
  </si>
  <si>
    <t>2023年华溪村20组灌溉渠修建</t>
  </si>
  <si>
    <t>华溪村20组灌溉渠长365m，断面尺寸为0.5*0.5m，采取C25砼衬砌，侧墙及底板砼厚度均为10cm</t>
  </si>
  <si>
    <t>219元/m</t>
  </si>
  <si>
    <t>解决脱贫（监测）户6户14人70亩农田水利灌溉问题，增产增收；</t>
  </si>
  <si>
    <t>隆回县_产业发展_配套设施项目_2023年华溪村17组灌溉渠修建</t>
  </si>
  <si>
    <t>2023年华溪村17组灌溉渠修建</t>
  </si>
  <si>
    <t>华溪村17组灌溉渠长800,断面尺寸为0.3*0.3m，采取C25砼衬砌，侧墙及底板砼厚度均为10cm</t>
  </si>
  <si>
    <t>解决脱贫（监测）户8户28人90亩农田水利灌溉问题，增产增收；</t>
  </si>
  <si>
    <t>隆回县_产业发展_配套设施项目_2023年珀塘村2组灌溉渠改造</t>
  </si>
  <si>
    <t>2023年珀塘村2组灌溉渠改造</t>
  </si>
  <si>
    <t>珀塘村2组灌溉渠长230m,断面尺寸为0.5*0.5m，采取15cm厚C25砼衬砌而成。</t>
  </si>
  <si>
    <t>304元/m</t>
  </si>
  <si>
    <t>解决脱贫（监测）户1户2人6亩农田水利灌溉问题，改善生产条件，增产增收</t>
  </si>
  <si>
    <t>隆回县_产业发展_配套设施项目_2023年珀塘村3、4、5、6组排水渠改造</t>
  </si>
  <si>
    <t>2023年珀塘村3、4、5、6组排水渠改造</t>
  </si>
  <si>
    <t>珀塘村3、4、5、6组排水渠长132m,断面尺寸为0.8*0.8m，采取M7.5浆砌石砌筑而成，顶宽为50cm,人行桥3处，机耕桥1处，生物通道及码头1处。</t>
  </si>
  <si>
    <t>1212元/m</t>
  </si>
  <si>
    <t>解决脱贫（监测）户20户55人40亩农田水利灌溉问题，改善生产条件，增产增收</t>
  </si>
  <si>
    <t>隆回县_产业发展_配套设施项目_2023年珀塘村7、8、9、10、11组排水渠改造</t>
  </si>
  <si>
    <t>2023年珀塘村7、8、9、10、11组排水渠改造</t>
  </si>
  <si>
    <t>珀塘村7、8、9、10、11组排水渠长104m,断面尺寸为0.8*0.8m，采取C25砼衬砌而成； 断面尺寸为1.2m*0.8m，采取C25砼衬砌而成； 断面尺寸为 1.0*1.0m，采取M7.5浆砌石砌筑而成，顶宽为50cm,人行桥16处，机耕桥2处，生物通道及码头2处。</t>
  </si>
  <si>
    <t>1096元/m</t>
  </si>
  <si>
    <t>解决脱贫（监测）户20户61人45亩农田水利灌溉问题，改善生产条件，增产增收</t>
  </si>
  <si>
    <t>隆回县_产业发展_配套设施项目_2023年珀塘村3组灌溉渠改造</t>
  </si>
  <si>
    <t>2023年珀塘村3组灌溉渠改造</t>
  </si>
  <si>
    <t>珀塘村3组灌溉渠长200m,断面尺寸为0.6*0.6m，采取C25砼衬砌，侧墙及底板砼厚度均为15cm</t>
  </si>
  <si>
    <t>350元/m</t>
  </si>
  <si>
    <t>解决脱贫（监测）户10户36人20亩农田水利灌溉问题，改善生产条件，增产增收</t>
  </si>
  <si>
    <t>龙口村</t>
  </si>
  <si>
    <t>隆回县_产业发展_配套设施项目_金石桥镇2023年龙口村六组灌溉渠改建</t>
  </si>
  <si>
    <t>2023年龙口村六组灌溉渠改建</t>
  </si>
  <si>
    <t>龙口村六组灌溉渠改建，长1200m,断面尺寸为0.4*0.4m，采取C25砼衬砌，侧墙及底板砼厚度均为10cm</t>
  </si>
  <si>
    <t>217元/m</t>
  </si>
  <si>
    <t>解决脱贫(监测)户4户25人123亩农田水利灌溉问题,改善生产条件,增产增收</t>
  </si>
  <si>
    <t>隆回县_产业发展_配套设施项目_金石桥镇2023年龙口村9、10、6、13组寨下塘灌排渠改建</t>
  </si>
  <si>
    <t>2023年龙口村9、10、6、13组寨下塘灌排渠改建</t>
  </si>
  <si>
    <t>龙口村9、10、6、13组寨下塘灌排渠改建，长400m,断面尺寸为0.7*0.7m，采取C25砼衬砌，侧墙及底板砼厚度均为10</t>
  </si>
  <si>
    <t>解决脱贫(监测)户14户62人231亩农田水利灌溉问题,改善生产条件,增产增收</t>
  </si>
  <si>
    <t>隆回县_产业发展_配套设施项目_金石桥镇2023年龙口村3、4组枞树湾灌排渠改建</t>
  </si>
  <si>
    <t>2023年龙口村3、4组枞树湾灌排渠改建</t>
  </si>
  <si>
    <t>龙口村3、4组枞树湾灌排渠改建，长1250m,断面尺寸为0.7*0.7m、0.5*0.5m及0.4*0.4m，采取C25砼衬砌，侧墙及底板砼厚度均为10cm。</t>
  </si>
  <si>
    <t>344元/m</t>
  </si>
  <si>
    <t>解决脱贫(监测)户18户71人145亩农田水利灌溉问题,改善生产条件,增产增收</t>
  </si>
  <si>
    <t>游家桥村</t>
  </si>
  <si>
    <t>隆回县_产业发展_配套设施项目_2023年游家桥村6组灌溉渠改建</t>
  </si>
  <si>
    <t>2023年游家桥村6组灌溉渠改建</t>
  </si>
  <si>
    <t>6组灌溉渠长1100m，断面尺寸0.4*0.4m，采取C25砼衬砌，侧墙和底板砼厚度均为10cm</t>
  </si>
  <si>
    <r>
      <rPr>
        <sz val="9"/>
        <rFont val="Times New Roman"/>
        <charset val="134"/>
      </rPr>
      <t>218</t>
    </r>
    <r>
      <rPr>
        <sz val="9"/>
        <rFont val="宋体"/>
        <charset val="134"/>
      </rPr>
      <t>元/m</t>
    </r>
  </si>
  <si>
    <t>解决脱贫（监测）户6户20人90亩农田水利灌溉问题，改善生产条件，增产增收</t>
  </si>
  <si>
    <t>新良村</t>
  </si>
  <si>
    <t>隆回县_产业发展_配套设施项目_2023年新良村16组张老冲灌溉渠改建</t>
  </si>
  <si>
    <t>2023年新良村16组张老冲灌溉渠改建</t>
  </si>
  <si>
    <t>新良村16组张老冲长度500m,断面尺寸为0.5*0.5m，采取C25砼衬砌，侧墙及底板砼厚度均为10cm</t>
  </si>
  <si>
    <t>240元/m</t>
  </si>
  <si>
    <t>解决脱贫(监测）户8户22人31亩农田水利灌溉问题，改善生产条件，增产增收</t>
  </si>
  <si>
    <t>隆回县_产业发展_配套设施项目_2023年新良村16组大树下灌溉渠改建</t>
  </si>
  <si>
    <t>2023年新良村16组大树下灌溉渠改建</t>
  </si>
  <si>
    <t>新良村16组大树下长度600m,断面尺寸为1.0*1.0m，采取C25砼衬砌，侧墙及底板砼厚度均为10cm。</t>
  </si>
  <si>
    <t>700元/m</t>
  </si>
  <si>
    <t>解决脱贫(监测）户8户24人35亩农田水利灌溉问题，改善生产条件，增产增收</t>
  </si>
  <si>
    <t xml:space="preserve">隆回县_产业发展_配套设施项目_2023年新良村1组腰子背灌溉渠改建 </t>
  </si>
  <si>
    <t xml:space="preserve">2023年新良村1组腰子背灌溉渠改建 </t>
  </si>
  <si>
    <t>新良村1组腰子背长度800m,断面尺寸为0.5*0.5m，采取C25砼衬砌，侧墙及底板砼厚度均为10cm</t>
  </si>
  <si>
    <t>225元/m</t>
  </si>
  <si>
    <t>解决脱贫(监测）户10户30人40亩农田水利灌溉问题，改善生产条件，增产增收</t>
  </si>
  <si>
    <t>洞下村</t>
  </si>
  <si>
    <t>隆回县_产业发展_配套设施项目_2023年洞下村11组至17组渠道修建</t>
  </si>
  <si>
    <t>2023年洞下村11组至17组渠道修建</t>
  </si>
  <si>
    <t>洞下村11组至17组渠道修建长度1800m,断面尺寸为0.7*0.7m及0.6*0.6m，采取C25砼衬砌，侧墙及底板砼厚度均为10cm</t>
  </si>
  <si>
    <t>解决脱贫（监测）户21户65人700亩农田水利灌溉问题，改善生产条件，增产增收</t>
  </si>
  <si>
    <t>隆回县_产业发展_配套设施项目_金石桥镇2023年洞下村8组渠道修建</t>
  </si>
  <si>
    <t>2023年洞下村8组渠道修建</t>
  </si>
  <si>
    <t>洞下村8组渠道修建长度300m,断面尺寸为0.5*0.5m，采取C25砼衬砌，侧墙及底板砼厚度均为10cm</t>
  </si>
  <si>
    <t>233元/m</t>
  </si>
  <si>
    <t>解决脱贫（监测）户1户3人126亩农田水利灌溉问题，改善生产条件，增产增收</t>
  </si>
  <si>
    <t>望云山村</t>
  </si>
  <si>
    <t>隆回县_产业发展_配套设施项目_金石桥镇2023年望云山村5组造泽坑、10组阳家氹灌溉水渠修建</t>
  </si>
  <si>
    <t>2023年望云山村5组造泽坑、10组阳家氹灌溉水渠修建</t>
  </si>
  <si>
    <t>望云山村5组造泽坑、10组阳家灌溉水渠，长度1000m,断面尺寸为0.4*0.4m，采取C25砼衬砌，侧墙及底板砼厚度均为10cm</t>
  </si>
  <si>
    <t>解决脱贫户11户38人25亩农田水利灌溉问题，改善生产条件，增产增收。</t>
  </si>
  <si>
    <t>晓阳溪村</t>
  </si>
  <si>
    <t>隆回县_产业发展_配套设施项目_2023年晓阳溪村3组灌溉渠改造</t>
  </si>
  <si>
    <t>2023年晓阳溪村3组灌溉渠改造</t>
  </si>
  <si>
    <t>晓阳溪村3组灌溉渠长度800m,断面尺寸为0.3*0.3m，采取C25砼衬砌，侧墙及底板砼厚度均为10cm</t>
  </si>
  <si>
    <t>125元/m</t>
  </si>
  <si>
    <t>解决脱贫（监测）户17户46人85亩农田水利灌溉问题，改善生产条件，增产增收</t>
  </si>
  <si>
    <t>隆回县_产业发展_配套设施项目_"2023年晓阳溪村13、 14组灌溉渠和9、10组灌溉渠改造              "</t>
  </si>
  <si>
    <t xml:space="preserve">2023年晓阳溪村13、 14组灌溉渠和9、10组灌溉渠改造             </t>
  </si>
  <si>
    <t>晓阳溪村13、 14组灌溉渠和9、10组灌溉渠 总长度800,断面尺寸为0.4*0.4m，采取C25砼衬砌，侧墙及底板砼厚度均为10cm；其中13、 14组灌溉渠长300m,9、10组灌溉渠长500m</t>
  </si>
  <si>
    <t>213元/m</t>
  </si>
  <si>
    <t>解决脱贫（监测）户24户72人112亩农田水利灌溉问题，改善生产条件，增产增收</t>
  </si>
  <si>
    <t>卧龙村</t>
  </si>
  <si>
    <t>隆回县_产业发展_配套设施项目_2023年卧龙村石垅1组、5组、龙腾2组、10组灌溉渠修建</t>
  </si>
  <si>
    <t>2023年卧龙村石垅1组、5组、龙腾2组、10组灌溉渠修建</t>
  </si>
  <si>
    <t>长度1500m,断面尺寸为0.4*0.4m，采取C25砼衬砌，侧墙及底板砼厚度均为10cm（石垅1组400米、石垅5组300米、石垅7组200米、龙腾2组300米、龙腾10组300米）</t>
  </si>
  <si>
    <r>
      <rPr>
        <sz val="9"/>
        <rFont val="Times New Roman"/>
        <charset val="134"/>
      </rPr>
      <t>207</t>
    </r>
    <r>
      <rPr>
        <sz val="9"/>
        <rFont val="宋体"/>
        <charset val="134"/>
      </rPr>
      <t>元</t>
    </r>
    <r>
      <rPr>
        <sz val="9"/>
        <rFont val="Times New Roman"/>
        <charset val="134"/>
      </rPr>
      <t>/m</t>
    </r>
  </si>
  <si>
    <t>解决脱贫（监测）户23户68人100亩农田水利灌溉问题，改善生产条件，增产增收；</t>
  </si>
  <si>
    <t>利农村</t>
  </si>
  <si>
    <t>隆回县_产业发展_配套设施项目_2023年利农村1、2、3、5组黄金潭灌溉渠改建</t>
  </si>
  <si>
    <t>2023年利农村1、2、3、5组黄金潭灌溉渠改建</t>
  </si>
  <si>
    <t>利农村黄金潭灌溉渠长1170m,采用100厚C25砼现浇,断面尺寸b×h=0.4×0.4m。</t>
  </si>
  <si>
    <t>222元/m</t>
  </si>
  <si>
    <t>解决脱贫（监测）户45户135人81亩农田水利灌溉问题，改善生产条件，增产增收</t>
  </si>
  <si>
    <t>隆回县_产业发展_配套设施项目_2023年利农村托栗坪1组灌溉渠改建</t>
  </si>
  <si>
    <t>2023年利农村托栗坪1组灌溉渠改建</t>
  </si>
  <si>
    <t>利农村托栗坪1组灌溉渠长350m,采用100厚C25砼现浇,断面尺寸b×h=0.4×0.4m。</t>
  </si>
  <si>
    <t>解决脱贫（监测）户8户25人15亩农田水利灌溉问题，改善生产条件，增产增收</t>
  </si>
  <si>
    <t>隆回县_产业发展_配套设施项目_2023年利农村托栗坪3组灌溉渠改建</t>
  </si>
  <si>
    <t>2023年利农村托栗坪3组灌溉渠改建</t>
  </si>
  <si>
    <t>利农村托栗坪3组灌溉渠长430m,采用100厚C25砼现浇,断面尺寸b×h=0.5×0.5m。</t>
  </si>
  <si>
    <t>302元/m</t>
  </si>
  <si>
    <t>解决脱贫（监测）户6户22人13亩农田水利灌溉问题，改善生产条件，增产增收</t>
  </si>
  <si>
    <t>隆回县_产业发展_配套设施项目_2023年利农村高小5、6组何家屋场排水渠改建</t>
  </si>
  <si>
    <t>2023年利农村高小5、6组何家屋场排水渠改建</t>
  </si>
  <si>
    <t>利农村何家屋场排水渠长401m,断面尺寸b×h=1.2×1.5m，侧墙采用浆砌石衬砌、墙顶10cm砼盖面，渠底铺干砌石，厚30cm，每10m长设置砼稳定带一根，宽0.5m。</t>
  </si>
  <si>
    <t>2070元/m</t>
  </si>
  <si>
    <t>解决脱贫（监测）户30户132人80亩农田水利灌溉问题，改善生产条件，增产增收</t>
  </si>
  <si>
    <t>大桥社区</t>
  </si>
  <si>
    <t>隆回县-高平镇_产业发展_配套设施项目_ 2023年大桥社区2组渠道修建（大桥社区灌溉渠）</t>
  </si>
  <si>
    <t xml:space="preserve"> 2023年大桥社区2组渠道修建（大桥社区灌溉渠）</t>
  </si>
  <si>
    <t>2组老开发区后面渠道修建，总长度160m,断面尺寸为0.9*0.6m，采取C25砼衬砌而成，人行桥3处</t>
  </si>
  <si>
    <t>375元/m</t>
  </si>
  <si>
    <t>解决脱贫户19户63人35亩农田水利灌溉问题，改善生产条件，增产增收；</t>
  </si>
  <si>
    <t xml:space="preserve">隆回县-高平镇_产业发展_配套设施项目_2023年大桥社区3、4组渠道修建 </t>
  </si>
  <si>
    <t xml:space="preserve">2023年大桥社区3、4组渠道修建 </t>
  </si>
  <si>
    <t>3、4组镇中学后面渠道修建，总长度731米，断面尺寸为0.4*0.4m，采取C25砼衬砌而成，侧墙及底板砼厚度均为10CM，其中1#灌渠长500M，2#灌渠长231米</t>
  </si>
  <si>
    <t>192元/m</t>
  </si>
  <si>
    <r>
      <rPr>
        <sz val="9"/>
        <rFont val="宋体"/>
        <charset val="134"/>
      </rPr>
      <t>解决脱贫户</t>
    </r>
    <r>
      <rPr>
        <sz val="9"/>
        <rFont val="Times New Roman"/>
        <charset val="134"/>
      </rPr>
      <t>34</t>
    </r>
    <r>
      <rPr>
        <sz val="9"/>
        <rFont val="宋体"/>
        <charset val="134"/>
      </rPr>
      <t>户</t>
    </r>
    <r>
      <rPr>
        <sz val="9"/>
        <rFont val="Times New Roman"/>
        <charset val="134"/>
      </rPr>
      <t>110</t>
    </r>
    <r>
      <rPr>
        <sz val="9"/>
        <rFont val="宋体"/>
        <charset val="134"/>
      </rPr>
      <t>人78亩农田水利灌溉问题，改善生产条件，增产增收；</t>
    </r>
  </si>
  <si>
    <t>隆回县-高平镇_产业发展_配套设施项目_2023年大石村1组侯天垄里1#灌溉渠和2#组灌溉渠改造</t>
  </si>
  <si>
    <t>2023年大石村1组侯天垄里1#灌溉渠和2#组灌溉渠改造</t>
  </si>
  <si>
    <t>1组侯天垄里渠道修建总长1040m,断面尺寸为0.5*0.5m，采取C25砼衬砌， 田间段配方，侧墙及底板砼厚度均为10cm,其中1#灌溉渠长520m,2#灌溉渠长520m.</t>
  </si>
  <si>
    <t>212元/m</t>
  </si>
  <si>
    <t>解决脱贫（监测）户13户49人50亩农田水利灌溉问题，改善生产条件，增产增收；</t>
  </si>
  <si>
    <t>隆回县-高平镇_产业发展_配套设施项目_2023年大石村2组侯天垄里3#灌溉渠和4#灌溉渠改造</t>
  </si>
  <si>
    <t>2023年大石村2组侯天垄里3#灌溉渠和4#灌溉渠改造</t>
  </si>
  <si>
    <t>2组侯天垄里渠道修建总长1040m,断面尺寸为0.4*0.4m，采取C25砼衬砌， 田间段配方，侧墙及底板砼厚度均为10cm,其中3#灌溉渠长600m,4#灌溉渠长480m.</t>
  </si>
  <si>
    <t>278元/m</t>
  </si>
  <si>
    <t>解决脱贫（监测）户8户26人45亩农田水利灌溉问题，改善生产条件，增产增收；</t>
  </si>
  <si>
    <t>隆回县-高平镇_产业发展_配套设施项目_2023年大石村3、12组侯田灌溉渠、侯田垄里1#灌排渠改造</t>
  </si>
  <si>
    <t>2023年大石村3、12组侯田灌溉渠、侯田垄里1#灌排渠改造</t>
  </si>
  <si>
    <t>3、12组侯田、侯田垄里渠道修建总长420m,断面尺寸为0.5*0.5m，采取C25砼衬砌， 田间段配方，侧墙及底板砼厚度均为10cm,其中侯田灌溉渠长100m,侯田垄里1#灌排渠长320m.</t>
  </si>
  <si>
    <t>333元/m</t>
  </si>
  <si>
    <t>解决脱贫（监测）户8户21人40亩农田水利灌溉问题，改善生产条件，增产增收；</t>
  </si>
  <si>
    <t>隆回县-高平镇_产业发展_配套设施项目_202年大石村5组大田灌溉渠、侯田垄灌溉渠、5组灌溉渠改造</t>
  </si>
  <si>
    <t>202年大石村5组大田灌溉渠、侯田垄灌溉渠、5组灌溉渠改造</t>
  </si>
  <si>
    <t>5组大田、侯田垄渠道修建总长993m,断面尺寸为0.4*0.4m，采取C25砼衬砌， 田间段配方，侧墙及底板砼厚度均为10cm,其中大田灌溉渠长483m,侯田垄灌溉渠长180m,5组灌溉渠长430m.</t>
  </si>
  <si>
    <t>292元/m</t>
  </si>
  <si>
    <t>解决脱贫（监测）户7户19人30亩农田水利灌溉问题，改善生产条件，增产增收；</t>
  </si>
  <si>
    <t>隆回县-高平镇_产业发展_配套设施项目_2023年大石村4组侯田垄灌排渠改造</t>
  </si>
  <si>
    <t>2023年大石村4组侯田垄灌排渠改造</t>
  </si>
  <si>
    <t>4组侯田垄渠道修建长322m,断面尺寸1.0*0.9m，采用C25砼衬砌而成，人行桥6处</t>
  </si>
  <si>
    <t>528元/m</t>
  </si>
  <si>
    <t>解决脱贫（监测）户9户38人24亩农田水利灌溉问题，改善生产条件，增产增收；</t>
  </si>
  <si>
    <t>凤凰村</t>
  </si>
  <si>
    <t>隆回县-高平镇_产业发展_配套设施项目_2023年凤凰村1、2、8、9组稗子冲至瓦子冲；10、11、20组邦上至寨背后；石邦上至毛斗下灌溉渠道改造</t>
  </si>
  <si>
    <t>2023年凤凰村1、2、8、9组稗子冲至瓦子冲；10、11、20组邦上至寨背后；石邦上至毛斗下灌溉渠道改造</t>
  </si>
  <si>
    <t>1、2、8、9组稗子冲至瓦子冲；10、11、20组邦上至寨背后；石邦上至毛斗下灌溉渠道长1800m,断面尺寸为0.4*0.4m，采取C30砼衬砌，侧墙及底板砼厚度均为10cm，两侧配方，底板30cm块石挤淤。</t>
  </si>
  <si>
    <t>311元/m</t>
  </si>
  <si>
    <t>解决脱贫（监测）户62户300人403亩农田水利灌溉问题，改善生产条件，增产增收；</t>
  </si>
  <si>
    <t>隆回县-高平镇_产业发展_配套设施项目_2023年富延村7、12组开屋场渠道修建灌溉渠</t>
  </si>
  <si>
    <t>2023年富延村7、12组开屋场渠道修建灌溉渠</t>
  </si>
  <si>
    <t>7、12组开屋场渠道修建灌溉渠长530m,断面尺寸为0.4*0.4m，采取C25砼衬砌，侧墙及底板砼厚度均为10cm， 田间段配方，放水口16个。</t>
  </si>
  <si>
    <t>208元/m</t>
  </si>
  <si>
    <t>解决脱贫（监测）户30户105人250亩农田水利灌溉问题，改善生产条件，增产增收</t>
  </si>
  <si>
    <t>红锦村</t>
  </si>
  <si>
    <t>隆回县-高平镇_产业发展_配套设施项目_2023年红锦村14、16、17组小老冲渠道修建</t>
  </si>
  <si>
    <t>2023年红锦村14、16、17组小老冲渠道修建</t>
  </si>
  <si>
    <t>红锦村14、16、17组小老冲小型农田水利设施建设，长度1000m，断面尺寸为：0.6*0.8m，采取C25砼衬砌，侧墙及底板砼厚度均为15cm</t>
  </si>
  <si>
    <t>290元/m</t>
  </si>
  <si>
    <t>解决脱贫（监测）户18户70人，一般户62户250人，共120亩农田水利灌溉问题，改善生产条件，增产增收。</t>
  </si>
  <si>
    <t>红山村</t>
  </si>
  <si>
    <t>隆回县-高平镇_产业发展_配套设施项目_" 2023年红山村3、4、5、6、7组河坝引水灌溉渠改造"</t>
  </si>
  <si>
    <t>2023年红山村3、4、5、6、7组河坝引水灌溉渠改造</t>
  </si>
  <si>
    <t>3、4、5、6、7组袁家院子渠道修建，长570m,断面尺寸为0.5*0.5m，采取C25砼衬砌，侧墙及底板砼厚度均为10cm，局部两侧配方，前段20m，需砌筑浆砌石挡墙，墙高3m，放水口12个</t>
  </si>
  <si>
    <t>解决脱贫（监测）户30户110人100亩灌溉问题，改善生产条件，增产增收</t>
  </si>
  <si>
    <t>金凤山村</t>
  </si>
  <si>
    <t>隆回县-高平镇_产业发展_配套设施项目_2023年金凤山村6、7组唐家湾灌溉渠改造</t>
  </si>
  <si>
    <t>2023年金凤山村6、7组唐家湾灌溉渠改造</t>
  </si>
  <si>
    <t>6、7组唐家湾灌溉渠长390m,断面尺寸为0.5*0.5m，采取C25砼衬砌，侧墙及底板砼厚度均为10cm</t>
  </si>
  <si>
    <t>205元/m</t>
  </si>
  <si>
    <r>
      <rPr>
        <sz val="9"/>
        <rFont val="宋体"/>
        <charset val="134"/>
      </rPr>
      <t>解决脱贫（监测）户</t>
    </r>
    <r>
      <rPr>
        <sz val="9"/>
        <rFont val="Times New Roman"/>
        <charset val="134"/>
      </rPr>
      <t>19</t>
    </r>
    <r>
      <rPr>
        <sz val="9"/>
        <rFont val="宋体"/>
        <charset val="134"/>
      </rPr>
      <t>户</t>
    </r>
    <r>
      <rPr>
        <sz val="9"/>
        <rFont val="Times New Roman"/>
        <charset val="134"/>
      </rPr>
      <t>65</t>
    </r>
    <r>
      <rPr>
        <sz val="9"/>
        <rFont val="宋体"/>
        <charset val="134"/>
      </rPr>
      <t>人</t>
    </r>
    <r>
      <rPr>
        <sz val="9"/>
        <rFont val="Times New Roman"/>
        <charset val="134"/>
      </rPr>
      <t>180</t>
    </r>
    <r>
      <rPr>
        <sz val="9"/>
        <rFont val="宋体"/>
        <charset val="134"/>
      </rPr>
      <t>亩农田水利灌溉问题，改善生产条件，增产增收</t>
    </r>
  </si>
  <si>
    <t>隆回县-高平镇_产业发展_配套设施项目_2023年金凤山村8、9、10组砖屋灌溉渠改造</t>
  </si>
  <si>
    <t>2023年金凤山村8、9、10组砖屋灌溉渠改造</t>
  </si>
  <si>
    <t>8、9、10组砖屋灌溉渠长390m,断面尺寸为0.6*0.6m，采取C25砼衬砌，侧墙及底板砼厚度均为15cm</t>
  </si>
  <si>
    <t>299元/m</t>
  </si>
  <si>
    <r>
      <rPr>
        <sz val="9"/>
        <rFont val="宋体"/>
        <charset val="134"/>
      </rPr>
      <t>解决脱贫（监测）户</t>
    </r>
    <r>
      <rPr>
        <sz val="9"/>
        <rFont val="Times New Roman"/>
        <charset val="134"/>
      </rPr>
      <t>30</t>
    </r>
    <r>
      <rPr>
        <sz val="9"/>
        <rFont val="宋体"/>
        <charset val="134"/>
      </rPr>
      <t>户</t>
    </r>
    <r>
      <rPr>
        <sz val="9"/>
        <rFont val="Times New Roman"/>
        <charset val="134"/>
      </rPr>
      <t>112</t>
    </r>
    <r>
      <rPr>
        <sz val="9"/>
        <rFont val="宋体"/>
        <charset val="134"/>
      </rPr>
      <t>人</t>
    </r>
    <r>
      <rPr>
        <sz val="9"/>
        <rFont val="Times New Roman"/>
        <charset val="134"/>
      </rPr>
      <t>180</t>
    </r>
    <r>
      <rPr>
        <sz val="9"/>
        <rFont val="宋体"/>
        <charset val="134"/>
      </rPr>
      <t>亩农田水利灌溉问题，改善生产条件，增产增收</t>
    </r>
  </si>
  <si>
    <t>隆回县-高平镇_产业发展_配套设施项目_2023年金凤山村7、8组新茶亭排水渠改造</t>
  </si>
  <si>
    <t>2023年金凤山村7、8组新茶亭排水渠改造</t>
  </si>
  <si>
    <t>7、8组新茶亭排水渠长360m,断面尺寸为1.5*1.6m，采取M7.5浆砌石砌筑而成，顶宽为50cm,人行桥7处，机耕桥2处，生物通道及码头2处。</t>
  </si>
  <si>
    <t>1917元/m</t>
  </si>
  <si>
    <r>
      <rPr>
        <sz val="9"/>
        <rFont val="宋体"/>
        <charset val="134"/>
      </rPr>
      <t>解决脱贫（监测）户</t>
    </r>
    <r>
      <rPr>
        <sz val="9"/>
        <rFont val="Times New Roman"/>
        <charset val="134"/>
      </rPr>
      <t>21</t>
    </r>
    <r>
      <rPr>
        <sz val="9"/>
        <rFont val="宋体"/>
        <charset val="134"/>
      </rPr>
      <t>户</t>
    </r>
    <r>
      <rPr>
        <sz val="9"/>
        <rFont val="Times New Roman"/>
        <charset val="134"/>
      </rPr>
      <t>73</t>
    </r>
    <r>
      <rPr>
        <sz val="9"/>
        <rFont val="宋体"/>
        <charset val="134"/>
      </rPr>
      <t>人</t>
    </r>
    <r>
      <rPr>
        <sz val="9"/>
        <rFont val="Times New Roman"/>
        <charset val="134"/>
      </rPr>
      <t>180</t>
    </r>
    <r>
      <rPr>
        <sz val="9"/>
        <rFont val="宋体"/>
        <charset val="134"/>
      </rPr>
      <t>亩农田水利灌溉问题，改善生产条件，增产增收</t>
    </r>
  </si>
  <si>
    <t>里湖村</t>
  </si>
  <si>
    <t>隆回县-高平镇_产业发展_配套设施项目_2023年里湖村1、13、14、18、12组石门灌溉渠渠道修建</t>
  </si>
  <si>
    <t>2023年里湖村1、13、14、18、12组石门灌溉渠渠道修建</t>
  </si>
  <si>
    <t>1、13、14、18、12组石门灌溉渠长775m，断面尺寸为0.4*0.4m，采取C25砼衬砌，侧墙及底板砼厚度均为10cm</t>
  </si>
  <si>
    <t>解决脱贫62户（监测）户4户264人450亩农田水利灌溉问题，改善生产条件，增产增收.</t>
  </si>
  <si>
    <t>隆回县-高平镇_产业发展_配套设施项目_2023年6组石坝上1#灌溉渠修建</t>
  </si>
  <si>
    <t>2023年6组石坝上1#灌溉渠修建</t>
  </si>
  <si>
    <t>6组石坝上1#灌溉渠长1000m,断面尺寸为0.4*0.4m，采取C25砼衬砌，侧墙及底板砼厚度均为10cm。</t>
  </si>
  <si>
    <t>解决脱贫（监测）户22户63人148亩农田水利灌溉问题，改善生产条件，增产增收</t>
  </si>
  <si>
    <t>棋坪村</t>
  </si>
  <si>
    <t>隆回县-高平镇_产业发展_配套设施项目_2023年棋坪村1.2.3.4组渠道修建瞿家庄1#灌溉渠和瞿家庄2#灌溉渠</t>
  </si>
  <si>
    <t>2023年棋坪村1.2.3.4组渠道、瞿家庄1#灌溉渠和瞿家庄2#灌溉渠修建</t>
  </si>
  <si>
    <t>棋坪村1.2.3.4组翟家庄渠道修建总长度565m,断面尺寸为0.5*0.5m，采取C25砼衬砌， 田间段配方，侧墙及底板砼厚度均为10cm。其中瞿家庄1#灌溉渠长475m,瞿家庄2#灌溉渠长90m</t>
  </si>
  <si>
    <t>283元/m</t>
  </si>
  <si>
    <t>解决脱贫（监测）户46户154人326亩农田水利灌溉问题，改善生产条件，增产增收</t>
  </si>
  <si>
    <t>三星村</t>
  </si>
  <si>
    <t>隆回县-高平镇_产业发展_配套设施项目_2023年三星村6组渠道修建</t>
  </si>
  <si>
    <t>2023年三星村6组渠道修建</t>
  </si>
  <si>
    <t>6组贺家渠道修建，长410m,断面尺寸为0.8*0.8m，采取C25砼衬砌，侧墙及底板砼厚度均为10cm，两侧配方，底板30cm块石挤淤。</t>
  </si>
  <si>
    <t>610元/m</t>
  </si>
  <si>
    <r>
      <rPr>
        <sz val="9"/>
        <rFont val="宋体"/>
        <charset val="134"/>
      </rPr>
      <t>解决脱贫（监测）户</t>
    </r>
    <r>
      <rPr>
        <sz val="9"/>
        <rFont val="Times New Roman"/>
        <charset val="134"/>
      </rPr>
      <t>11</t>
    </r>
    <r>
      <rPr>
        <sz val="9"/>
        <rFont val="宋体"/>
        <charset val="134"/>
      </rPr>
      <t>户</t>
    </r>
    <r>
      <rPr>
        <sz val="9"/>
        <rFont val="Times New Roman"/>
        <charset val="134"/>
      </rPr>
      <t>39</t>
    </r>
    <r>
      <rPr>
        <sz val="9"/>
        <rFont val="宋体"/>
        <charset val="134"/>
      </rPr>
      <t>人</t>
    </r>
    <r>
      <rPr>
        <sz val="9"/>
        <rFont val="Times New Roman"/>
        <charset val="134"/>
      </rPr>
      <t>40</t>
    </r>
    <r>
      <rPr>
        <sz val="9"/>
        <rFont val="宋体"/>
        <charset val="134"/>
      </rPr>
      <t>亩农田水利灌溉问题，改善生产条件，增产增收；</t>
    </r>
  </si>
  <si>
    <t xml:space="preserve">隆回县-高平镇_产业发展_配套设施项目_"2023年三星村3、4、5、6组渠道修建，河坝维修          </t>
  </si>
  <si>
    <t xml:space="preserve">2023年三星村3、4、5、6组渠道修建，河坝维修             </t>
  </si>
  <si>
    <t>3、4、5、6组贺家坝至贺家渠道修建，长1520m,断面尺寸为0.5*0.5m，采取C25砼衬砌，侧墙及底板砼厚度均为10cm， 田间段配方，放水口50个，贺家坝河坝维修。</t>
  </si>
  <si>
    <t>572元/m</t>
  </si>
  <si>
    <t>解决脱贫（监测）户69户250人300亩农田水利灌溉问题，改善生产条件，增产增收；</t>
  </si>
  <si>
    <t>上坪村</t>
  </si>
  <si>
    <t>隆回县-高平镇_产业发展_配套设施项目_2023年上坪村2.12.9.16.17组邹家灌溉渠、屙屎老灌溉渠修建、硬化等项目</t>
  </si>
  <si>
    <t>2023年上坪村2.12.9.16.17组邹家灌溉渠、屙屎老灌溉渠修建、硬化等项目</t>
  </si>
  <si>
    <t>新建、维修</t>
  </si>
  <si>
    <t>2.12.9.16.17组邹家、屙屎老新修渠道总长1800m,断面尺寸为0.4*0.4m，采取C25砼衬砌，侧墙及底板砼厚度均为10cm,其中邹家灌溉渠长800m,屙屎老灌溉渠长1000mm.</t>
  </si>
  <si>
    <t>194元/m</t>
  </si>
  <si>
    <r>
      <rPr>
        <sz val="9"/>
        <rFont val="宋体"/>
        <charset val="134"/>
      </rPr>
      <t>解决脱贫（监测）户</t>
    </r>
    <r>
      <rPr>
        <sz val="9"/>
        <rFont val="Times New Roman"/>
        <charset val="134"/>
      </rPr>
      <t>26</t>
    </r>
    <r>
      <rPr>
        <sz val="9"/>
        <rFont val="宋体"/>
        <charset val="134"/>
      </rPr>
      <t>户</t>
    </r>
    <r>
      <rPr>
        <sz val="9"/>
        <rFont val="Times New Roman"/>
        <charset val="134"/>
      </rPr>
      <t>85</t>
    </r>
    <r>
      <rPr>
        <sz val="9"/>
        <rFont val="宋体"/>
        <charset val="134"/>
      </rPr>
      <t>人</t>
    </r>
    <r>
      <rPr>
        <sz val="9"/>
        <rFont val="Times New Roman"/>
        <charset val="134"/>
      </rPr>
      <t>120</t>
    </r>
    <r>
      <rPr>
        <sz val="9"/>
        <rFont val="宋体"/>
        <charset val="134"/>
      </rPr>
      <t>亩农田水利灌溉问题，改善生产条件，增产增收</t>
    </r>
  </si>
  <si>
    <t>石脚村</t>
  </si>
  <si>
    <t>隆回县-高平镇_产业发展_配套设施项目_2023年石脚村3组、4组、5组、6组刘家坝引水灌溉渠，河坝维修</t>
  </si>
  <si>
    <t>2023年石脚村3组、4组、5组、6组刘家坝引水灌溉渠，河坝维修</t>
  </si>
  <si>
    <t>石脚村三组，水渠修建，长320m,断面尺寸为1.0*1.0m，采取M10浆砌石砌筑而成，顶宽为50cm,底板30cm块石挤淤，生物通道及码头2处。</t>
  </si>
  <si>
    <t>1406元/m</t>
  </si>
  <si>
    <t>解决脱贫（监测）户36户139人500亩农田水利灌溉问题，改善生产条件，增产增收；</t>
  </si>
  <si>
    <t>石梅村</t>
  </si>
  <si>
    <t>隆回县-高平镇_产业发展_配套设施项目_2023年石梅村11.14组桐子坝灌溉渠</t>
  </si>
  <si>
    <t>2023年石梅村11.14组桐子坝灌溉渠</t>
  </si>
  <si>
    <t>11.14组桐子坝灌溉渠长度500m,断面尺寸为0.4*0.4m，采取C25砼衬砌，侧墙及底板砼厚度均为10cm</t>
  </si>
  <si>
    <t>220元/m</t>
  </si>
  <si>
    <t>解决脱贫（监测）户6户30人70亩农田水利灌溉问题，改善生产条件，增产增收</t>
  </si>
  <si>
    <t>双红村</t>
  </si>
  <si>
    <t>隆回县-高平镇_产业发展_配套设施项目_2023年双红村5组灌溉渠、雾嘴坳灌溉渠、10组灌溉渠</t>
  </si>
  <si>
    <t>2023年双红村5组灌溉渠、雾嘴坳灌溉渠、10组灌溉渠</t>
  </si>
  <si>
    <t>5组灌溉渠、雾嘴坳灌溉渠、10组灌溉渠总长1020,断面尺寸为0.3*0.3m，采取C25砼衬砌，侧墙及底板砼厚度均为10cm，田间段两侧配方，其中5组灌溉渠长500,雾嘴坳灌溉渠长320 m、10组灌溉渠长200m.</t>
  </si>
  <si>
    <t>196元/m</t>
  </si>
  <si>
    <t>解决脱贫（监测）户42户134人149亩农田水利灌溉问题，改善生产条件，增产增收</t>
  </si>
  <si>
    <t>隆回县-高平镇_产业发展_配套设施项目_2023年泰龙村17、18、19、20、21、22、23组刘家祠堂至罗家排渠道修建</t>
  </si>
  <si>
    <t>2023年泰龙村17、18、19、20、21、22、23组刘家祠堂至罗家排渠道修建</t>
  </si>
  <si>
    <t>泰龙村17、18、19、20、21、22、23组，刘家祠堂至罗家排，长度1200m，断面尺寸为0.3x0.3m，采取c25砼衬砌，侧墙及底板砼厚度均为10cm</t>
  </si>
  <si>
    <t>200元／m</t>
  </si>
  <si>
    <t>解决脱贫（监测）户52户280人260亩农田水利灌溉问题，改善生产条件，增产增收</t>
  </si>
  <si>
    <t>隆回县-高平镇_产业发展_配套设施项目_2023年堂下桥村10、11、12、13、14、16、17组娥公老头至白树下上水渠灌溉渠</t>
  </si>
  <si>
    <t>2023年堂下桥村10、11、12、13、14、16、17组娥公老头至白树下上水渠灌溉渠</t>
  </si>
  <si>
    <t>10、11、12、13、14、16、17组娥公老头至白树下上水渠灌溉渠长1450m,断面尺寸为0.5*0.5m、0.4*0.4，采取C25砼衬砌，侧墙及底板砼厚度均为10cm，局部浆砌石砌筑，局部包管放水口50个。</t>
  </si>
  <si>
    <t>255元/m</t>
  </si>
  <si>
    <t>解决脱贫（监测）户40户125人650亩农田水利灌溉问题，改善生产条件，增产增收；</t>
  </si>
  <si>
    <t>隆回县-高平镇_产业发展_配套设施项目_2023年堂下桥村6、7、8、9组刑家冲灌溉渠</t>
  </si>
  <si>
    <t>2023年堂下桥村6、7、8、9组刑家冲灌溉渠</t>
  </si>
  <si>
    <t>6、7、8、9组刑家冲灌溉渠长360m,断面尺寸为0.8*0.8m，采取C25砼衬砌，侧墙及底板砼厚度均为10cm，两侧配方，放水口12个。</t>
  </si>
  <si>
    <t>944元/m</t>
  </si>
  <si>
    <t>解决脱贫（监测）户22户82人70亩农田水利灌溉问题，改善生产条件，增产增收；</t>
  </si>
  <si>
    <t>隆回县-高平镇_产业发展_配套设施项目_2023年小坳村5、6组梅家排水渠</t>
  </si>
  <si>
    <t>2023年小坳村5、6组梅家排水渠改造</t>
  </si>
  <si>
    <t>5、6组梅家排水渠长500m,断面尺寸为1.0*1.1m，采取M7.5浆砌石砌筑而成，顶宽为50cm,人行桥10处，机耕桥2处，生物通道及码头2处。</t>
  </si>
  <si>
    <t>900元/m</t>
  </si>
  <si>
    <t>解决脱贫（监测）户28户72人130亩农田水利灌溉问题，改善生产条件，增产增收</t>
  </si>
  <si>
    <t>坳下村</t>
  </si>
  <si>
    <t>隆回县_产业发展_配套设施项目_2023年坳下村8组渠道修建</t>
  </si>
  <si>
    <t>2023年坳下村8组渠道修建</t>
  </si>
  <si>
    <t>8组应塘边渠道修建长320米,断面尺寸为0.3*0.3m，采取C25砼衬砌，侧墙及底板砼厚度均为10cm，田间段两侧配方</t>
  </si>
  <si>
    <t>188元/m</t>
  </si>
  <si>
    <t>解决脱贫（监测）户15户58人50亩农田水利灌溉问题，改善生产条件，增产增收；</t>
  </si>
  <si>
    <t>中黄信村</t>
  </si>
  <si>
    <t>隆回县-高平镇_产业发展_配套设施项目_2023年中黄信村2.4.6.7.9.10.13.14.15.16组陈家冲排水渠</t>
  </si>
  <si>
    <t>2023年中黄信村2.4.6.7.9.10.13.14.15.16组陈家冲排水渠改造</t>
  </si>
  <si>
    <t>2.4.6.7.9.10.13.14.15.16组陈家冲排水渠，长510m,断面尺寸为0.9*0.8m，采取M10浆砌石砌筑而成，顶宽50cm，底板40cm块石挤淤，生物通道及码头3处。</t>
  </si>
  <si>
    <t>1157元/m</t>
  </si>
  <si>
    <t>解决脱贫（监测）户45户231人35亩农田水利灌溉问题，改善生产条件，增产增收；</t>
  </si>
  <si>
    <t>雪界村</t>
  </si>
  <si>
    <t>隆回县-高平镇_产业发展_配套设施项目_2023年雪界村9、 10组檀山边灌溉渠</t>
  </si>
  <si>
    <t>2023年雪界村9、 10组檀山边灌溉渠修建</t>
  </si>
  <si>
    <t>9、 10组灌溉渠长900m,断面尺寸为0.4*0.4m，采取C25砼衬砌，侧墙及底板砼厚度均为10cm， 田间段配方，放水口30个。</t>
  </si>
  <si>
    <t>解决脱贫（监测）户21户87人55亩农田水利灌溉问题，改善生产条件，增产增收</t>
  </si>
  <si>
    <t>隆回县-高平镇_产业发展_配套设施项目_2023年雪界村8组金龙湾灌溉渠</t>
  </si>
  <si>
    <t>2023年雪界村8组金龙湾灌溉渠修建</t>
  </si>
  <si>
    <t>8组金龙湾灌溉渠长320m,断面尺寸为0.6*0.6m，采取C25砼衬砌，侧墙及底板砼厚度均为10cm，两侧配方，放水口10个</t>
  </si>
  <si>
    <t>解决脱贫（监测）户15户73人38亩农田水利灌溉问题，改善生产条件，增产增收</t>
  </si>
  <si>
    <t>隆回县-高平镇_产业发展_配套设施项目_2023年雪界村11组杨家冲灌溉渠</t>
  </si>
  <si>
    <t>2023年雪界村11组杨家冲灌溉渠修建</t>
  </si>
  <si>
    <t>11组杨家冲灌溉渠长250m,断面尺寸为0.8*0.7m，采取C25砼衬砌，侧墙及底板砼厚度均为10cm，两侧配方，放水口10个</t>
  </si>
  <si>
    <t>880元/m</t>
  </si>
  <si>
    <t>解决脱贫（监测）户23户83人62亩农田水利灌溉问题，改善生产条件，增产增收</t>
  </si>
  <si>
    <t>茶山村</t>
  </si>
  <si>
    <r>
      <rPr>
        <sz val="9"/>
        <rFont val="宋体"/>
        <charset val="134"/>
      </rPr>
      <t>隆回县</t>
    </r>
    <r>
      <rPr>
        <sz val="9"/>
        <rFont val="Courier New"/>
        <charset val="134"/>
      </rPr>
      <t>-</t>
    </r>
    <r>
      <rPr>
        <sz val="9"/>
        <rFont val="宋体"/>
        <charset val="134"/>
      </rPr>
      <t>高平镇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年茶山村</t>
    </r>
    <r>
      <rPr>
        <sz val="9"/>
        <rFont val="Courier New"/>
        <charset val="134"/>
      </rPr>
      <t>4</t>
    </r>
    <r>
      <rPr>
        <sz val="9"/>
        <rFont val="宋体"/>
        <charset val="134"/>
      </rPr>
      <t>、</t>
    </r>
    <r>
      <rPr>
        <sz val="9"/>
        <rFont val="Courier New"/>
        <charset val="134"/>
      </rPr>
      <t>8</t>
    </r>
    <r>
      <rPr>
        <sz val="9"/>
        <rFont val="宋体"/>
        <charset val="134"/>
      </rPr>
      <t>组龟形垴排水渠渠道改造</t>
    </r>
  </si>
  <si>
    <t>2023年茶山村4、8组龟形垴排水渠渠道改造</t>
  </si>
  <si>
    <t>4、8组龟形垴排水渠渠道改造长250m,断面尺寸为1.2*1.2m，采取M10浆砌石砌筑而成，顶宽为50cm,生物通道及码头2处。</t>
  </si>
  <si>
    <t>1560元/m</t>
  </si>
  <si>
    <t>解决脱贫户（监测）35户147人192亩农田水利灌溉问题，改善生产条件，增产增收；</t>
  </si>
  <si>
    <t>颜公村</t>
  </si>
  <si>
    <t>隆回县-高平镇_产业发展_配套设施项目_2023年颜公村12、 13组社下灌溉渠</t>
  </si>
  <si>
    <t>2023年颜公村12、 13组社下灌溉渠修建</t>
  </si>
  <si>
    <t>12、 13组社下灌溉渠长度360m,断面尺寸为0.5*0.5m，采取C25砼衬砌，侧墙及底板砼厚度均为10cm，一侧浆砌石，一侧配方，放水口11个</t>
  </si>
  <si>
    <t>解决脱贫（监测）户19户56人150亩农田水利灌溉问题，改善生产条件，增产增收</t>
  </si>
  <si>
    <t>隆回县-高平镇_产业发展_配套设施项目_2023年颜公村14组龙下冲灌溉渠</t>
  </si>
  <si>
    <t>2023年颜公村14组龙下冲灌溉渠改造</t>
  </si>
  <si>
    <t>14组龙下冲灌溉渠长度600m断面尺寸为0.4*0.4m，采取C25砼衬砌，侧墙及底板砼厚度均为10cm</t>
  </si>
  <si>
    <t>解决脱贫（监测）户5户17人100亩农田水利灌溉问题，改善生产条件，增产增收</t>
  </si>
  <si>
    <t>隆回县-高平镇_产业发展_配套设施项目_2023年颜公村9、 10组排田湾灌溉渠</t>
  </si>
  <si>
    <t>2023年颜公村9、 10组排田湾灌溉渠改造</t>
  </si>
  <si>
    <t>9、 10组排田湾灌溉渠长度210m断面尺寸为0.4*0.5m，采取C25砼衬砌，侧墙及底板砼厚度均为10cm</t>
  </si>
  <si>
    <t>286元/m</t>
  </si>
  <si>
    <t>解决脱贫（监测）户23户75人120亩农田水利灌溉问题，改善生产条件，增产增收</t>
  </si>
  <si>
    <t>杨桥村</t>
  </si>
  <si>
    <t>隆回县-高平镇_产业发展_配套设施项目_2023年杨桥村14、15、16组三亩大丘渠道修建，新屋里灌溉渠</t>
  </si>
  <si>
    <t>2023年杨桥村14、15、16组三亩大丘渠道，新屋里灌溉渠修建</t>
  </si>
  <si>
    <t>14、15、16组三亩大丘渠道修建，新屋里灌溉渠长343m,断面尺寸为0.4*0.4m，采取C25砼衬砌，侧墙及底板砼厚度均为10cm</t>
  </si>
  <si>
    <t>204元/m</t>
  </si>
  <si>
    <t>解决脱贫（监测）户23户92人60亩农田水利灌溉问题，改善生产条件，增产增收</t>
  </si>
  <si>
    <t>隆回县-高平镇_产业发展_配套设施项目_2023年杨桥村16、17组十字炉边，栗树下灌溉渠</t>
  </si>
  <si>
    <t>2023年杨桥村16、17组十字炉边，栗树下灌溉渠改造</t>
  </si>
  <si>
    <t>16、17组十字炉边，栗树下灌溉渠长250m,断面尺寸为0.6*0.6m，采取C25砼衬砌，侧墙及底板砼厚度均为10cm</t>
  </si>
  <si>
    <t>320元/m</t>
  </si>
  <si>
    <t>解决脱贫（监测）户9户38人50亩农田水利灌溉问题，改善生产条件，增产增收</t>
  </si>
  <si>
    <t>隆回县-高平镇_产业发展_配套设施项目_2023年杨桥村1组半山里，上砚空灌溉渠</t>
  </si>
  <si>
    <t>2023年杨桥村1组半山里，上砚空灌溉渠改造</t>
  </si>
  <si>
    <t>1组半山里，上砚空灌溉渠长250m,断面尺寸为0.3*0.3m，采取C25砼衬砌，侧墙及底板砼厚度均为10cm</t>
  </si>
  <si>
    <t>140元/m</t>
  </si>
  <si>
    <t>解决脱贫（监测）户10户41人70亩农田水利灌溉问题，改善生产条件，增产增收</t>
  </si>
  <si>
    <t>隆回县-高平镇_产业发展_配套设施项目_2023年杨桥村16、17组白冲，白冲排水渠</t>
  </si>
  <si>
    <t>2023年杨桥村16、17组白冲，白冲排水渠改造</t>
  </si>
  <si>
    <t>16、17组白冲，白冲排水渠长955m,断面尺寸为0.8*0.8m，长600m，采取C25砼衬砌而成； 断面尺寸为1.5m*1.2m，长355m，一侧采取M7.5浆砌石砌筑而成，一侧采取C25砼对原砌石边墙进行防渗。</t>
  </si>
  <si>
    <t>733元/m</t>
  </si>
  <si>
    <t>解决脱贫（监测）户9户38人120亩农田水利灌溉问题，改善生产条件，增产增收</t>
  </si>
  <si>
    <t>金寨下村</t>
  </si>
  <si>
    <t>隆回县-七江镇_产业发展_配套设施项目_2023年金寨下村桐子湾灌溉渠、水浪弯至鸭老头灌溉渠改造</t>
  </si>
  <si>
    <t>2023年金寨下村桐子湾灌溉渠、水浪弯至鸭老头灌溉渠改造</t>
  </si>
  <si>
    <t>总长642m ,断面尺寸为0.3*0.3m，采取C25砼衬砌，侧墙及底板砼厚度均为10cm,其中桐子湾灌溉渠长420m、水浪弯至鸭老头灌溉渠长222m.</t>
  </si>
  <si>
    <t>156元/m</t>
  </si>
  <si>
    <t>改善脱贫（监测）户37户89人100亩农田水利灌溉问题，改善生产条件，增产增收</t>
  </si>
  <si>
    <t>隆回县-七江镇_产业发展_配套设施项目_2023年金寨下村犁头咀至李树下灌溉渠改造</t>
  </si>
  <si>
    <t>2023年金寨下村犁头咀至李树下灌溉渠改造</t>
  </si>
  <si>
    <t>金寨下犁头咀至李树下改造排水渠长130m,断面尺寸为3*2.2m，采取M7.5浆砌石砌筑而成，顶宽为50cm,生物通道及码头1处。</t>
  </si>
  <si>
    <t>1462元/m</t>
  </si>
  <si>
    <t>改善脱贫（监测）户24户73人190亩农田水利灌溉问题，改善生产条件，增产增收</t>
  </si>
  <si>
    <t>隆回县-七江镇_产业发展_配套设施项目_2023年金塘村新屋院子灌排渠改造</t>
  </si>
  <si>
    <t>2023年金塘村新屋院子灌排渠改造</t>
  </si>
  <si>
    <t>金塘村新屋院子改造灌排渠长310m,断面尺寸为0.5*0.5m，采取C25砼衬砌，侧墙及底板砼厚度均为15cm</t>
  </si>
  <si>
    <t>改善脱贫（监测）户11户42人80亩农田水利灌溉问题，改善生产条件，增产增收</t>
  </si>
  <si>
    <t>隆回县-七江镇_产业发展_配套设施项目_2023年金塘村新屋院子灌溉渠、杨里冲灌溉渠、陈家冲灌溉渠改造</t>
  </si>
  <si>
    <t>2023年金塘村新屋院子灌溉渠、杨里冲灌溉渠、陈家冲灌溉渠改造</t>
  </si>
  <si>
    <t>总长850m,断面尺寸为0.3*0.3m，采取C25砼衬砌，侧墙及底板砼厚度均为10cm,其中新屋院子灌溉渠长300m、杨里冲灌溉渠长400m、陈家冲灌溉渠长150m.</t>
  </si>
  <si>
    <t>改善脱贫（监测）户16户51人100亩农田水利灌溉问题，改善生产条件，增产增收</t>
  </si>
  <si>
    <t>隆回县-七江镇_产业发展_配套设施项目_2023年金塘村阴家冲灌排渠盖在</t>
  </si>
  <si>
    <t>2023年金塘村阴家冲灌排渠修建</t>
  </si>
  <si>
    <t>金塘村阴家冲改造灌排渠长270m,断面尺寸为0.6*0.8m，采取C25砼衬砌，侧墙及底板砼厚度均为10cm，渠道单侧砌浆砌石挡墙。</t>
  </si>
  <si>
    <t>444元/m</t>
  </si>
  <si>
    <t>改善脱贫（监测）户11户47人100亩农田水利灌溉问题，改善生产条件，增产增收</t>
  </si>
  <si>
    <t>水源村</t>
  </si>
  <si>
    <t>隆回县-七江镇_产业发展_配套设施项目_2023年水源村大树下灌排渠、窑门前灌排渠、水打铺1#灌溉渠改造</t>
  </si>
  <si>
    <t>2023年水源村大树下灌排渠、窑门前灌排渠、打水铺1#灌溉渠修建</t>
  </si>
  <si>
    <t>总长370m,断面尺寸为0.5*0.5m，采取C25砼衬砌，单侧配方，侧墙及底板砼厚度均为10cm。其中大树下灌排渠110m、窑门前灌排渠130m、打水铺1#灌溉渠130m.</t>
  </si>
  <si>
    <t>改善脱贫（监测）户10户31人80亩农田水利灌溉问题，改善生产条件，增产增收</t>
  </si>
  <si>
    <t>隆回县-七江镇_产业发展_配套设施项目_2023年水源村水打铺1#灌排渠改造</t>
  </si>
  <si>
    <t>2023年水源村水打铺1#灌排渠改造</t>
  </si>
  <si>
    <t>水源村水打铺改造灌排渠长142m,断面尺寸为0.6*0.6m，采取C25砼衬砌， 田间段配方，侧墙及底板砼厚度均为10cm。</t>
  </si>
  <si>
    <t>352元/m</t>
  </si>
  <si>
    <t>改善脱贫（监测）户6户25人50亩农田水利灌溉问题，改善生产条件，增产增收</t>
  </si>
  <si>
    <t>隆回县-七江镇_产业发展_配套设施项目_2023年水源村农科所灌溉渠盖在</t>
  </si>
  <si>
    <t>2023年水源村农科所灌溉渠改造</t>
  </si>
  <si>
    <t>水源村农科所改造灌溉渠长1100m,断面尺寸为0.5*0.5m，采取C25砼衬砌， 侧墙及底板砼厚度均为10cm。</t>
  </si>
  <si>
    <t>236元/m</t>
  </si>
  <si>
    <t>改善脱贫（监测）户14户48人260亩农田水利灌溉问题，改善生产条件，增产增收</t>
  </si>
  <si>
    <t>隆回县-七江镇_产业发展_配套设施项目_2023年水源村水打铺排水渠改造</t>
  </si>
  <si>
    <t>2023年水源村水打铺排水渠改造</t>
  </si>
  <si>
    <t>水源村水打铺改造排水渠长350m,断面尺寸为1.2*1m，采取M7.5浆砌石砌筑而成，顶宽为50cm,生物通道及码头2处，人行桥7处，机耕桥2处。</t>
  </si>
  <si>
    <t>657元/m</t>
  </si>
  <si>
    <t>改善脱贫（监测）户8户23人230亩农田水利灌溉问题，改善生产条件，增产增收</t>
  </si>
  <si>
    <t>斗照楼村</t>
  </si>
  <si>
    <t>隆回县-七江镇_产业发展_配套设施项目_2023年斗照楼村岔狮冲灌排渠改造</t>
  </si>
  <si>
    <t>2023年斗照楼村岔狮冲灌排渠改造</t>
  </si>
  <si>
    <t>岔狮冲改造灌排渠长249m,断面尺寸为0.6*0.6m，采取C25砼衬砌，侧墙及底板砼厚度均为15cm。</t>
  </si>
  <si>
    <t>361元/m</t>
  </si>
  <si>
    <r>
      <rPr>
        <sz val="9"/>
        <rFont val="宋体"/>
        <charset val="134"/>
      </rPr>
      <t>解决脱贫（监测）户</t>
    </r>
    <r>
      <rPr>
        <sz val="9"/>
        <rFont val="Times New Roman"/>
        <charset val="134"/>
      </rPr>
      <t>16</t>
    </r>
    <r>
      <rPr>
        <sz val="9"/>
        <rFont val="宋体"/>
        <charset val="134"/>
      </rPr>
      <t>户</t>
    </r>
    <r>
      <rPr>
        <sz val="9"/>
        <rFont val="Times New Roman"/>
        <charset val="134"/>
      </rPr>
      <t>37</t>
    </r>
    <r>
      <rPr>
        <sz val="9"/>
        <rFont val="宋体"/>
        <charset val="134"/>
      </rPr>
      <t>人</t>
    </r>
    <r>
      <rPr>
        <sz val="9"/>
        <rFont val="Times New Roman"/>
        <charset val="134"/>
      </rPr>
      <t>21</t>
    </r>
    <r>
      <rPr>
        <sz val="9"/>
        <rFont val="宋体"/>
        <charset val="134"/>
      </rPr>
      <t>亩农田水利灌溉问题，改善生产条件，增产增收；</t>
    </r>
  </si>
  <si>
    <t>隆回县-七江镇_产业发展_配套设施项目_2023年斗照楼村李家坞灌溉渠、苦冲灌溉渠改造</t>
  </si>
  <si>
    <t>2023年斗照楼村李家坞灌溉渠、苦冲灌溉渠改造</t>
  </si>
  <si>
    <t>长1532m,断面尺寸为0.4*0.4m，采取C25砼衬砌，侧墙及底板砼厚度均为10cm。其中李家坞灌溉渠432m、苦冲灌溉渠1100mm.</t>
  </si>
  <si>
    <t>189元/m</t>
  </si>
  <si>
    <t>解决脱贫（监测）户28户78人52亩农田水利灌溉问题，改善生产条件，增产增收；</t>
  </si>
  <si>
    <t>隆回县-七江镇_产业发展_配套设施项目_2023年斗照楼村陈家庄灌排渠改造</t>
  </si>
  <si>
    <t>2023年斗照楼村陈家庄灌排渠改造</t>
  </si>
  <si>
    <t>斗照楼村陈家庄改造灌排渠长600m,断面尺寸为0.6*0.6m和0.8*0.8m，采取C25砼衬砌，侧墙及底板砼厚度均为15cm。</t>
  </si>
  <si>
    <t>467元/m</t>
  </si>
  <si>
    <t>解决脱贫（监测）户22户64人46亩农田水利灌溉问题，改善生产条件，增产增收；</t>
  </si>
  <si>
    <t>隆回县-七江镇_产业发展_配套设施项目_2023年斗照楼村十组神冲口排水渠改造</t>
  </si>
  <si>
    <t xml:space="preserve">2023年斗照楼村十组神冲口排水渠改造           </t>
  </si>
  <si>
    <t>十组神冲口改造排水渠长长560m,0+000-0+100,断面BH=0.8*0.8M,采用现浇砼浇筑，墙板厚0.15M，砂石垫层0.1M厚，0+100-0+560，断面BH=1.8*2.0M，采用M7.5浆砌石砌筑而成，顶宽为50cm,生物通道及码头1处，人行桥5处，机耕桥1处。</t>
  </si>
  <si>
    <t>2268元/m</t>
  </si>
  <si>
    <t>解决脱贫（监测）户57户134人130亩农田水利灌溉问题，改善生产条件，增产增收；</t>
  </si>
  <si>
    <t>石田村</t>
  </si>
  <si>
    <t>隆回县-七江镇_产业发展_配套设施项目_2023年石田村米家庄灌溉渠、石屋冲灌溉渠改造</t>
  </si>
  <si>
    <t>2023年石田村米家庄灌溉渠、石屋冲灌溉渠改造</t>
  </si>
  <si>
    <t>长1850m,断面尺寸为0.4*0.4m，采取C25砼衬砌，侧墙及底板砼厚度均为10cm。其中米家庄灌溉渠150m、石屋冲灌溉渠1700mm.</t>
  </si>
  <si>
    <t>173元/m</t>
  </si>
  <si>
    <t>改善脱贫（监测）户20户80人50亩农田水利灌溉问题，改善生产条件，增产增收</t>
  </si>
  <si>
    <t>隆回县-七江镇_产业发展_配套设施项目_2023年五星村坳上院子灌溉渠改造</t>
  </si>
  <si>
    <t>2023年五星村坳上院子灌溉渠改造</t>
  </si>
  <si>
    <t>五星村坳上院子改造灌溉渠长370m,断面尺寸为0.4*0.4m，采取C25砼衬砌， 田间段配方，侧墙及底板砼厚度均为10cm个。</t>
  </si>
  <si>
    <r>
      <rPr>
        <sz val="9"/>
        <rFont val="宋体"/>
        <charset val="134"/>
      </rPr>
      <t>解决脱贫（监测）户</t>
    </r>
    <r>
      <rPr>
        <sz val="9"/>
        <rFont val="Times New Roman"/>
        <charset val="134"/>
      </rPr>
      <t>18</t>
    </r>
    <r>
      <rPr>
        <sz val="9"/>
        <rFont val="宋体"/>
        <charset val="134"/>
      </rPr>
      <t>户</t>
    </r>
    <r>
      <rPr>
        <sz val="9"/>
        <rFont val="Times New Roman"/>
        <charset val="134"/>
      </rPr>
      <t>63</t>
    </r>
    <r>
      <rPr>
        <sz val="9"/>
        <rFont val="宋体"/>
        <charset val="134"/>
      </rPr>
      <t>人198亩农田水利灌溉问题，改善生产条件，增产增收；</t>
    </r>
  </si>
  <si>
    <t>隆回县-七江镇_产业发展_配套设施项目_2023年南冲村排上灌溉渠改造</t>
  </si>
  <si>
    <t>2023年南冲村排上灌溉渠改造</t>
  </si>
  <si>
    <t>南冲村排上灌溉渠改造长600m,断面尺寸为0.3*0.3m，采取C25砼衬砌，侧墙及底板砼厚度均为10cm,</t>
  </si>
  <si>
    <t>改善脱贫（监测）户23户78人90亩农田水利灌溉问题，改善生产条件，增产增收</t>
  </si>
  <si>
    <t>隆回县-七江镇_产业发展_配套设施项目_2023年南冲村2组灌溉渠改造</t>
  </si>
  <si>
    <t>2023年南冲村2组灌溉渠改造</t>
  </si>
  <si>
    <t>南冲村2组灌溉渠改造长400m,断面尺寸为0.4*0.4m，采取C25砼衬砌，侧墙及底板砼厚度均为10cm,</t>
  </si>
  <si>
    <t>改善脱贫（监测）户12户36人80亩农田水利灌溉问题，改善生产条件，增产增收</t>
  </si>
  <si>
    <t>坪南村</t>
  </si>
  <si>
    <t>隆回县-七江镇_产业发展_配套设施项目_2023年坪南村九组灌溉渠、尧场湾灌溉渠改造</t>
  </si>
  <si>
    <t>2023年坪南村九组灌溉渠、尧场湾灌溉渠改造</t>
  </si>
  <si>
    <t>长400m,断面尺寸为0.4*0.4m，采取C25砼衬砌，侧墙及底板砼厚度均为10cm,其中九组灌溉渠600m、尧场湾灌溉渠600m.</t>
  </si>
  <si>
    <t>改善脱贫（监测）户30户94人230亩农田水利灌溉问题，改善生产条件，增产增收</t>
  </si>
  <si>
    <t>隆回县-七江镇_产业发展_配套设施项目_2023年坪南村颜料坑灌溉渠改造</t>
  </si>
  <si>
    <t>2023年坪南村颜料坑灌溉渠改造</t>
  </si>
  <si>
    <t>坪南村颜料坑改造灌溉渠长400m,断面尺寸为0.3*0.3m，采取C25砼衬砌，侧墙及底板砼厚度均为10cm,</t>
  </si>
  <si>
    <t>改善脱贫（监测）户15户46人60亩农田水利灌溉问题，改善生产条件，增产增收</t>
  </si>
  <si>
    <t>富家村</t>
  </si>
  <si>
    <t>隆回县-七江镇_产业发展_配套设施项目_2023年富家村庄上排水渠改造</t>
  </si>
  <si>
    <t>2023年富家村庄上排水渠改造</t>
  </si>
  <si>
    <t>富家村庄上改造排水渠长200m,断面尺寸为2*1.1m，采取M7.5浆砌石砌筑而成，顶宽为50cm,生物通道及码头1处。</t>
  </si>
  <si>
    <t>600元/m</t>
  </si>
  <si>
    <t>解决脱贫（监测）户15户75人120亩农田水利灌溉问题，改善生产条件，增产增收</t>
  </si>
  <si>
    <t>鸟树下村</t>
  </si>
  <si>
    <t>隆回县-七江镇_产业发展_配套设施项目_2023年鸟树下村夏家院排水渠改造</t>
  </si>
  <si>
    <t>2023年鸟树下村夏家院排水渠改造</t>
  </si>
  <si>
    <t>夏家院改造排水渠长270m,断面尺寸4*1.5m，采用M7.5浆砌石砌筑而成，顶宽为50cm,生物通道及码头1处，人行桥5处，机耕桥1处</t>
  </si>
  <si>
    <t>1852元/m</t>
  </si>
  <si>
    <t>解决脱贫（监测）户21户73人65亩农田水利灌溉问题，改善生产条件，增产增收；</t>
  </si>
  <si>
    <t>枫木村</t>
  </si>
  <si>
    <t>隆回县-七江镇_产业发展_配套设施项目_2023年枫木村背驼湾排水渠改造</t>
  </si>
  <si>
    <t>2023年枫木村背驼湾排水渠改造</t>
  </si>
  <si>
    <t>背驼湾改造排水渠长170m,断面尺寸3.5*2.8m，采用M7.5浆砌石砌筑而成，顶宽为50cm,生物通道及码头1处，人行桥3处，机耕桥1处</t>
  </si>
  <si>
    <t>3529元/m</t>
  </si>
  <si>
    <t>改善脱贫（监测）户18户60人600亩农田水利灌溉问题，改善生产条件，增产增收</t>
  </si>
  <si>
    <t>高家村</t>
  </si>
  <si>
    <t>隆回县-七江镇_产业发展_配套设施项目_2023年高家社区沙子岭排水渠改造</t>
  </si>
  <si>
    <t>2023年高家社区沙子岭排水渠改造</t>
  </si>
  <si>
    <t>沙子岭改造排水渠长350m,断面尺寸1.0*1.0m，采用M7.5浆砌石砌筑而成，顶宽为50cm,生物通道及码头2处，人行桥7处，机耕桥2处</t>
  </si>
  <si>
    <t>1343元/m</t>
  </si>
  <si>
    <t>解决脱贫（监测）户80户432人180亩农田水利灌溉问题，改善生产条件，增产增收</t>
  </si>
  <si>
    <t>隆回县-七江镇_产业发展_配套设施项目_2023年高家社区竹山湾排水渠改造</t>
  </si>
  <si>
    <t>2023年高家社区竹山湾排水渠改造</t>
  </si>
  <si>
    <t>竹山湾改造排水渠长400m,断面尺寸1.0*1.0m，采用M7.5浆砌石砌筑而成，顶宽为50cm,生物通道及码头2处，人行桥8处，机耕桥2处</t>
  </si>
  <si>
    <t>1750元/m</t>
  </si>
  <si>
    <t>解决脱贫（监测）户30户136人360亩农田水利灌溉问题，改善生产条件，增产增收</t>
  </si>
  <si>
    <t>千古坳村</t>
  </si>
  <si>
    <t>隆回县-七江镇_产业发展_配套设施项目_2023年千古坳社区杨梅洞排水渠改造</t>
  </si>
  <si>
    <t>2023年千古坳社区杨梅洞排水渠改造</t>
  </si>
  <si>
    <t>杨梅洞改造排水渠长600m,断面尺寸为1.0*1.0m，采取M10浆砌石砌筑而成，顶宽为50cm,生物通道及码头2处。</t>
  </si>
  <si>
    <t>1250元/m</t>
  </si>
  <si>
    <t>解决脱贫（监测）户53户163人750亩农田水利灌溉问题，改善生产条件，增产增收；</t>
  </si>
  <si>
    <t>马坪村</t>
  </si>
  <si>
    <t>隆回县_产业发展_配套设施项目_六都寨镇2023年马坪村1、2、3、4、18组灌溉渠修建</t>
  </si>
  <si>
    <t>2023年马坪村1、2、3、4、18组灌溉渠修建</t>
  </si>
  <si>
    <t>1、2、3、4、18组灌溉渠修建长680m,断面尺寸为0.4*0.4m，长380m，断面尺寸为0.3*0.3m，长300m，采取C25砼衬砌，侧墙及底板砼厚度均为10cm。</t>
  </si>
  <si>
    <t>162元/m</t>
  </si>
  <si>
    <t>改善脱贫（监测）户40户128人100亩农田水利灌溉问题，改善生产条件，增产增收</t>
  </si>
  <si>
    <t>飞蛾潭村</t>
  </si>
  <si>
    <t>隆回县_产业发展_配套设施项目_六都寨镇2023年飞蛾潭村21、24组灌溉渠修建</t>
  </si>
  <si>
    <t>2023年飞蛾潭村21、24组灌溉渠修建</t>
  </si>
  <si>
    <t>灌溉渠修建长1000m,其中21组300m、24组1#300m、24组2#400m.断面尺寸为0.3*0.3m，采取C25砼衬砌，侧墙及底板砼厚度均为10cm</t>
  </si>
  <si>
    <t>改善脱贫（监测）户21户69人180亩农田水利灌溉问题，改善生产条件，增产增收</t>
  </si>
  <si>
    <t>金龙温冲村</t>
  </si>
  <si>
    <t>隆回县_产业发展_配套设施项目_六都寨镇2023年金龙温冲村3.4.5.6.7.8组灌溉渠修建</t>
  </si>
  <si>
    <t>2023年金龙温冲村3.4.5.6.7.8组灌溉渠修建</t>
  </si>
  <si>
    <t>3.4.5.6.7.8组灌溉渠修建长600m,断面尺寸为0.7*0.8m，采取C25砼衬砌，侧墙及底板砼厚度均为15cm，放水口20处</t>
  </si>
  <si>
    <t>450元/m</t>
  </si>
  <si>
    <t>解决脱贫（监测）户20户68人400亩农田水利灌溉问题，改善生产条件，增产增收</t>
  </si>
  <si>
    <t>龙家湾村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</si>
  <si>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年龙家湾村</t>
    </r>
    <r>
      <rPr>
        <sz val="9"/>
        <rFont val="Courier New"/>
        <charset val="134"/>
      </rPr>
      <t>1.2.3.4.5</t>
    </r>
    <r>
      <rPr>
        <sz val="9"/>
        <rFont val="宋体"/>
        <charset val="134"/>
      </rPr>
      <t>组灌溉渠道修建</t>
    </r>
  </si>
  <si>
    <t>2023年龙家湾村1.2.3.4.5组灌溉渠道修建</t>
  </si>
  <si>
    <t>1.2.3.4.5组灌溉渠道改造，长1300m,断面尺寸为0.4*0.4m，采取C25砼衬砌，侧墙及底板砼厚度均为10cm,</t>
  </si>
  <si>
    <t>解决脱贫（监测）户81户242人260亩农田水利灌溉问题，改善生产条件，增产增收；</t>
  </si>
  <si>
    <t>罗英村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</si>
  <si>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年罗英村</t>
    </r>
    <r>
      <rPr>
        <sz val="9"/>
        <rFont val="Courier New"/>
        <charset val="134"/>
      </rPr>
      <t>3</t>
    </r>
    <r>
      <rPr>
        <sz val="9"/>
        <rFont val="宋体"/>
        <charset val="134"/>
      </rPr>
      <t>组曾家边灌溉渠</t>
    </r>
  </si>
  <si>
    <t>2023年罗英村3组曾家边灌溉渠改造</t>
  </si>
  <si>
    <t>3组曾家边灌溉渠道改造，长700m,断面尺寸为0.3*0.3m，采取C25砼衬砌，侧墙及底板砼厚度均为10cm,</t>
  </si>
  <si>
    <t>143元/m</t>
  </si>
  <si>
    <t>解决脱贫（监测）户10户34人80亩农田水利灌溉问题，改善生产条件，增产增收；</t>
  </si>
  <si>
    <t>雷峰村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</si>
  <si>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年雷峰村</t>
    </r>
    <r>
      <rPr>
        <sz val="9"/>
        <rFont val="Courier New"/>
        <charset val="134"/>
      </rPr>
      <t>4.5.6.7.8.10</t>
    </r>
    <r>
      <rPr>
        <sz val="9"/>
        <rFont val="宋体"/>
        <charset val="134"/>
      </rPr>
      <t>组百陵湾小溪河提改造</t>
    </r>
  </si>
  <si>
    <t>2023年雷峰村4.5.6.7.8.10组百陵湾小溪河提改造</t>
  </si>
  <si>
    <t>4.5.6.7.8.10组百陵湾小溪河提改造，长1095m,断面尺寸为2.2*2.1、3.2*1.9m，梯形渠道，采取M7.5浆砌石砌筑而成，顶宽为50cm,人行桥22处，机耕桥5处，生物通道及码头5处。</t>
  </si>
  <si>
    <t>2311元/m</t>
  </si>
  <si>
    <t>解决脱贫（监测）户50户162人180亩农田水利灌溉问题，改善生产条件，增产增收；</t>
  </si>
  <si>
    <t>羊古坳居委会</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</si>
  <si>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_2023</t>
    </r>
    <r>
      <rPr>
        <sz val="9"/>
        <rFont val="宋体"/>
        <charset val="134"/>
      </rPr>
      <t>年羊古坳居委会</t>
    </r>
    <r>
      <rPr>
        <sz val="9"/>
        <rFont val="Courier New"/>
        <charset val="134"/>
      </rPr>
      <t>8</t>
    </r>
    <r>
      <rPr>
        <sz val="9"/>
        <rFont val="宋体"/>
        <charset val="134"/>
      </rPr>
      <t>组白瞎坑排水渠</t>
    </r>
  </si>
  <si>
    <t xml:space="preserve">2023年羊古坳居委会8组白瞎坑排水渠修建          </t>
  </si>
  <si>
    <t>长120m,断面尺寸为0.8*0.8m，梯形渠道，采取M7.5浆砌石砌筑而成，顶宽为 50cm,人行桥2处，机耕桥1处，生物通道及码头1处。</t>
  </si>
  <si>
    <t>1167元/m</t>
  </si>
  <si>
    <t>解决脱贫（监测）户43户120人160亩农田水利灌溉问题，改善生产条件，增产增收；</t>
  </si>
  <si>
    <t>星子坪村</t>
  </si>
  <si>
    <t>隆回县-西洋江镇_产业发展_配套设施项目_2023年星子坪村8、9、14、15组土公田渠道修建</t>
  </si>
  <si>
    <t>2023年星子坪村8、9、14、15组土公田渠道修建</t>
  </si>
  <si>
    <t>8、9、14、15组土公田渠道修建长70m,断面尺寸为1.2*1.5m，梯形渠道，采取M7.5浆砌石砌筑而成，顶部设置C30砼盖板，顶宽为50cm。</t>
  </si>
  <si>
    <t>2429元/m</t>
  </si>
  <si>
    <t>解决脱贫（监测）户22户87人   亩农田水利灌溉问题，改善生产条件，增产增收；</t>
  </si>
  <si>
    <t>新潮居委会</t>
  </si>
  <si>
    <t>隆回县-西洋江镇_产业发展_配套设施项目_2023年新潮居委会22、23、24组排水渠道修建</t>
  </si>
  <si>
    <t>2023年新潮居委会22、23、24组排水渠道修建</t>
  </si>
  <si>
    <t>22、23、24组排水渠道修建长110m,断面尺寸为2.0*1.5m，梯形渠道，采取M7.5浆砌石砌筑而成，顶宽为50cm。</t>
  </si>
  <si>
    <t>1000元/m</t>
  </si>
  <si>
    <t>解决脱贫（监测）户17户78人  亩农田水利灌溉问题，改善生产条件，增产增收；</t>
  </si>
  <si>
    <t>南路村</t>
  </si>
  <si>
    <t>隆回县-西洋江镇_产业发展_配套设施项目_2023年南路村13、 15组渠道修建</t>
  </si>
  <si>
    <t>2023年南路村13、 15组渠道修建</t>
  </si>
  <si>
    <t>13、 15组渠道修建长500m,断面尺寸为0.5*0.5、0.6*0.6m，采取C25砼衬砌，侧墙及底板砼厚度均为10cm。</t>
  </si>
  <si>
    <t>解决脱贫（监测）户21户91人135亩农田水利灌溉问题，改善生产条件，增产增收；</t>
  </si>
  <si>
    <t>老树下村</t>
  </si>
  <si>
    <t>隆回县-麻塘山乡_产业发展_配套设施项目_2023年老树下村3组灌溉渠修建</t>
  </si>
  <si>
    <t>2023年老树下村3组跃进门灌溉渠修建</t>
  </si>
  <si>
    <t>3组跃进门灌溉渠修建长600m,断面尺寸为0.3*0.3m，采取C25砼衬砌，侧墙及底板砼厚度均为10cm,</t>
  </si>
  <si>
    <t>117元/m</t>
  </si>
  <si>
    <t>解决脱贫（监测）户8户35人80亩农田水利灌溉问题，改善生产条件，增产增收</t>
  </si>
  <si>
    <t>隆回县-麻塘山乡_产业发展_配套设施项目_2023年青山庙村1组灌排渠修建</t>
  </si>
  <si>
    <t>2023年青山庙村1组灌排渠修建</t>
  </si>
  <si>
    <t>1组灌排渠修建长600m断面尺寸为0.6*0.6m，采取C25砼衬砌，侧墙厚度15cm，底板砼厚度10cm。</t>
  </si>
  <si>
    <t>解决脱贫（监测）户7户24人102亩农田水利灌溉问题，改善生产条件，增产增收</t>
  </si>
  <si>
    <t>尖山村</t>
  </si>
  <si>
    <r>
      <rPr>
        <sz val="9"/>
        <rFont val="宋体"/>
        <charset val="134"/>
      </rPr>
      <t>隆回县</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t>
    </r>
    <r>
      <rPr>
        <sz val="9"/>
        <rFont val="宋体"/>
        <charset val="134"/>
      </rPr>
      <t>麻塘山乡</t>
    </r>
    <r>
      <rPr>
        <sz val="9"/>
        <rFont val="Courier New"/>
        <charset val="134"/>
      </rPr>
      <t>2023</t>
    </r>
    <r>
      <rPr>
        <sz val="9"/>
        <rFont val="宋体"/>
        <charset val="134"/>
      </rPr>
      <t>年尖山村</t>
    </r>
    <r>
      <rPr>
        <sz val="9"/>
        <rFont val="Courier New"/>
        <charset val="134"/>
      </rPr>
      <t>5</t>
    </r>
    <r>
      <rPr>
        <sz val="9"/>
        <rFont val="宋体"/>
        <charset val="134"/>
      </rPr>
      <t>组、</t>
    </r>
    <r>
      <rPr>
        <sz val="9"/>
        <rFont val="Courier New"/>
        <charset val="134"/>
      </rPr>
      <t>6</t>
    </r>
    <r>
      <rPr>
        <sz val="9"/>
        <rFont val="宋体"/>
        <charset val="134"/>
      </rPr>
      <t>组中间山灌溉渠修建、</t>
    </r>
    <r>
      <rPr>
        <sz val="9"/>
        <rFont val="Courier New"/>
        <charset val="134"/>
      </rPr>
      <t>7</t>
    </r>
    <r>
      <rPr>
        <sz val="9"/>
        <rFont val="宋体"/>
        <charset val="134"/>
      </rPr>
      <t>组报木山灌溉渠修建</t>
    </r>
  </si>
  <si>
    <t>2023年尖山村5组、6组中间山灌溉渠修建、7组报木山灌溉渠修建</t>
  </si>
  <si>
    <t>灌溉渠修建长1600m,断面尺寸为0.4*0.4m，采取C25砼衬砌，侧墙及底板砼厚度均为10cm,其中：5组、6组中间山灌溉渠1000m、7组报木山灌溉渠600m.</t>
  </si>
  <si>
    <t>解决脱贫（监测）户22户82人80亩农田水利灌溉问题，改善生产条件，增产增收</t>
  </si>
  <si>
    <t>隆回县-麻塘山乡_产业发展_配套设施项目_2023年尖山村10组桂山冲灌排渠修建</t>
  </si>
  <si>
    <t>2023年尖山村10组桂山冲灌排渠修建</t>
  </si>
  <si>
    <t>10组桂山冲灌排渠修建长300m,断面尺寸为0.7*0.7m，采取C25砼衬砌，侧墙及底板砼厚度均为10cm。</t>
  </si>
  <si>
    <t>解决脱贫（监测）户14户42人45亩农田水利灌溉问题，改善生产条件，增产增收；</t>
  </si>
  <si>
    <t>隆回县-麻塘山乡_产业发展_配套设施项目_2023年双坪村11组灌溉渠修建</t>
  </si>
  <si>
    <t>2023年双坪村11组灌溉渠修建</t>
  </si>
  <si>
    <t>11组半龚上灌溉渠修建长370m,断面尺寸为0.4*0.4m，采取C25砼衬砌，侧墙及底板砼厚度均为10cm,</t>
  </si>
  <si>
    <t>135元/m</t>
  </si>
  <si>
    <r>
      <rPr>
        <sz val="9"/>
        <rFont val="宋体"/>
        <charset val="134"/>
      </rPr>
      <t>解决脱贫（监测）户</t>
    </r>
    <r>
      <rPr>
        <sz val="9"/>
        <rFont val="Times New Roman"/>
        <charset val="134"/>
      </rPr>
      <t>11</t>
    </r>
    <r>
      <rPr>
        <sz val="9"/>
        <rFont val="宋体"/>
        <charset val="134"/>
      </rPr>
      <t>户</t>
    </r>
    <r>
      <rPr>
        <sz val="9"/>
        <rFont val="Times New Roman"/>
        <charset val="134"/>
      </rPr>
      <t>26</t>
    </r>
    <r>
      <rPr>
        <sz val="9"/>
        <rFont val="宋体"/>
        <charset val="134"/>
      </rPr>
      <t>人</t>
    </r>
    <r>
      <rPr>
        <sz val="9"/>
        <rFont val="Times New Roman"/>
        <charset val="134"/>
      </rPr>
      <t>45</t>
    </r>
    <r>
      <rPr>
        <sz val="9"/>
        <rFont val="宋体"/>
        <charset val="134"/>
      </rPr>
      <t>亩农田水利灌溉问题，改善生产条件，增产增收</t>
    </r>
  </si>
  <si>
    <t>隆回县-麻塘山乡_产业发展_配套设施项目_2023年双坪村6组灌溉渠修建</t>
  </si>
  <si>
    <t>2023年双坪村6组灌溉渠修建</t>
  </si>
  <si>
    <t>6组听家湾灌溉渠修建长460m,断面尺寸为0.3*0.4m，采取C25砼衬砌，侧墙及底板砼厚度均为10cm,</t>
  </si>
  <si>
    <t>130元/m</t>
  </si>
  <si>
    <r>
      <rPr>
        <sz val="9"/>
        <rFont val="宋体"/>
        <charset val="134"/>
      </rPr>
      <t>解决脱贫（监测）户5户</t>
    </r>
    <r>
      <rPr>
        <sz val="9"/>
        <rFont val="Times New Roman"/>
        <charset val="134"/>
      </rPr>
      <t>23</t>
    </r>
    <r>
      <rPr>
        <sz val="9"/>
        <rFont val="宋体"/>
        <charset val="134"/>
      </rPr>
      <t>人50亩农田水利灌溉问题，改善生产条件，增产增收</t>
    </r>
  </si>
  <si>
    <t>横排村</t>
  </si>
  <si>
    <r>
      <rPr>
        <sz val="9"/>
        <rFont val="宋体"/>
        <charset val="134"/>
      </rPr>
      <t>隆回县</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t>
    </r>
    <r>
      <rPr>
        <sz val="9"/>
        <rFont val="宋体"/>
        <charset val="134"/>
      </rPr>
      <t>麻塘山乡</t>
    </r>
    <r>
      <rPr>
        <sz val="9"/>
        <rFont val="Courier New"/>
        <charset val="134"/>
      </rPr>
      <t>2023</t>
    </r>
    <r>
      <rPr>
        <sz val="9"/>
        <rFont val="宋体"/>
        <charset val="134"/>
      </rPr>
      <t>年横排村</t>
    </r>
    <r>
      <rPr>
        <sz val="9"/>
        <rFont val="Courier New"/>
        <charset val="134"/>
      </rPr>
      <t>6</t>
    </r>
    <r>
      <rPr>
        <sz val="9"/>
        <rFont val="宋体"/>
        <charset val="134"/>
      </rPr>
      <t>、</t>
    </r>
    <r>
      <rPr>
        <sz val="9"/>
        <rFont val="Courier New"/>
        <charset val="134"/>
      </rPr>
      <t>7</t>
    </r>
    <r>
      <rPr>
        <sz val="9"/>
        <rFont val="宋体"/>
        <charset val="134"/>
      </rPr>
      <t>组</t>
    </r>
    <r>
      <rPr>
        <sz val="9"/>
        <rFont val="Courier New"/>
        <charset val="134"/>
      </rPr>
      <t>1#</t>
    </r>
    <r>
      <rPr>
        <sz val="9"/>
        <rFont val="宋体"/>
        <charset val="134"/>
      </rPr>
      <t>灌溉渠修建</t>
    </r>
  </si>
  <si>
    <t>2023年横排村6、7组1#灌溉渠修建</t>
  </si>
  <si>
    <t>6、7组1#灌溉渠修建长550m,断面尺寸为0.3*0.3m，采取C25砼衬砌，侧墙及底板砼厚度均为10cm,</t>
  </si>
  <si>
    <t>127元/m</t>
  </si>
  <si>
    <t>解决脱贫（监测）户20户69人220亩农田水利灌溉问题，改善生产条件，增产增收</t>
  </si>
  <si>
    <r>
      <rPr>
        <sz val="9"/>
        <rFont val="宋体"/>
        <charset val="134"/>
      </rPr>
      <t>隆回县</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t>
    </r>
    <r>
      <rPr>
        <sz val="9"/>
        <rFont val="宋体"/>
        <charset val="134"/>
      </rPr>
      <t>麻塘山乡</t>
    </r>
    <r>
      <rPr>
        <sz val="9"/>
        <rFont val="Courier New"/>
        <charset val="134"/>
      </rPr>
      <t>2023</t>
    </r>
    <r>
      <rPr>
        <sz val="9"/>
        <rFont val="宋体"/>
        <charset val="134"/>
      </rPr>
      <t>年横排村</t>
    </r>
    <r>
      <rPr>
        <sz val="9"/>
        <rFont val="Courier New"/>
        <charset val="134"/>
      </rPr>
      <t>3</t>
    </r>
    <r>
      <rPr>
        <sz val="9"/>
        <rFont val="宋体"/>
        <charset val="134"/>
      </rPr>
      <t>组</t>
    </r>
    <r>
      <rPr>
        <sz val="9"/>
        <rFont val="Courier New"/>
        <charset val="134"/>
      </rPr>
      <t>2#</t>
    </r>
    <r>
      <rPr>
        <sz val="9"/>
        <rFont val="宋体"/>
        <charset val="134"/>
      </rPr>
      <t>灌溉渠修建、</t>
    </r>
    <r>
      <rPr>
        <sz val="9"/>
        <rFont val="Courier New"/>
        <charset val="134"/>
      </rPr>
      <t>4</t>
    </r>
    <r>
      <rPr>
        <sz val="9"/>
        <rFont val="宋体"/>
        <charset val="134"/>
      </rPr>
      <t>组</t>
    </r>
    <r>
      <rPr>
        <sz val="9"/>
        <rFont val="Courier New"/>
        <charset val="134"/>
      </rPr>
      <t>3#</t>
    </r>
    <r>
      <rPr>
        <sz val="9"/>
        <rFont val="宋体"/>
        <charset val="134"/>
      </rPr>
      <t>灌溉渠修建</t>
    </r>
  </si>
  <si>
    <t>2023年横排村3组2#、4组3#灌溉渠修建</t>
  </si>
  <si>
    <t>灌溉渠修建长490m,断面尺寸为0.4*0.4m，采取C25砼衬砌，侧墙及底板砼厚度均为10cm,其中：3组2#灌溉渠100m、4组3#灌溉渠390m</t>
  </si>
  <si>
    <t>163元/m</t>
  </si>
  <si>
    <t>解决脱贫（监测）户18户65人260亩农田水利灌溉问题，改善生产条件，增产增收</t>
  </si>
  <si>
    <t>桥家湾村</t>
  </si>
  <si>
    <t>隆回县-麻塘山乡_产业发展_配套设施项目_2023年桥家湾村3组排水渠修建</t>
  </si>
  <si>
    <t>2023年桥家湾村3组排水渠修建</t>
  </si>
  <si>
    <t>3组排水渠修建长100m,断面尺寸1.0*1.2m，采用M7.5浆砌石砌筑而成，顶宽为50cm,生物通道及码头2处，人行桥2处，机耕桥1处</t>
  </si>
  <si>
    <t>1300元/m</t>
  </si>
  <si>
    <t>解决脱贫（监测）户12户30人60亩农田水利灌溉问题，改善生产条件，增产增收</t>
  </si>
  <si>
    <t>隆回县-麻塘山乡_产业发展_配套设施项目_2023年兴屋场村3组1#排水渠修建</t>
  </si>
  <si>
    <t>2023年兴屋场村3组1#排水渠修建</t>
  </si>
  <si>
    <t>3组1#排水渠修建长700m,断面尺寸2*1.6m，采用M7.5浆砌石砌筑而成，顶宽为50cm,生物通道及码头3处，人行桥4处，机耕桥2处</t>
  </si>
  <si>
    <t>1657元/m</t>
  </si>
  <si>
    <r>
      <rPr>
        <sz val="9"/>
        <rFont val="宋体"/>
        <charset val="134"/>
      </rPr>
      <t>解决脱贫（监测）户</t>
    </r>
    <r>
      <rPr>
        <sz val="9"/>
        <rFont val="Times New Roman"/>
        <charset val="134"/>
      </rPr>
      <t>40</t>
    </r>
    <r>
      <rPr>
        <sz val="9"/>
        <rFont val="宋体"/>
        <charset val="134"/>
      </rPr>
      <t>户</t>
    </r>
    <r>
      <rPr>
        <sz val="9"/>
        <rFont val="Times New Roman"/>
        <charset val="134"/>
      </rPr>
      <t>177</t>
    </r>
    <r>
      <rPr>
        <sz val="9"/>
        <rFont val="宋体"/>
        <charset val="134"/>
      </rPr>
      <t>人</t>
    </r>
    <r>
      <rPr>
        <sz val="9"/>
        <rFont val="Times New Roman"/>
        <charset val="134"/>
      </rPr>
      <t>286</t>
    </r>
    <r>
      <rPr>
        <sz val="9"/>
        <rFont val="宋体"/>
        <charset val="134"/>
      </rPr>
      <t>亩农田水利灌溉问题，改善生产条件，增产增收</t>
    </r>
  </si>
  <si>
    <t>隆回县-麻塘山乡_产业发展_配套设施项目_2023年兴屋场村3组2#排水渠修建</t>
  </si>
  <si>
    <t>2023年兴屋场村3组2#排水渠修建</t>
  </si>
  <si>
    <t>3组2#排水渠修建长370m,断面尺寸3.2*2.1m，采用M7.5浆砌石砌筑而成，顶宽为50cm,生物通道及码头2处</t>
  </si>
  <si>
    <t>1486元/m</t>
  </si>
  <si>
    <t>解决脱贫（监测）户21户84人176亩农田水利灌溉问题，改善生产条件，增产增收</t>
  </si>
  <si>
    <t>油溪坪村</t>
  </si>
  <si>
    <t>隆回县-麻塘山乡_产业发展_配套设施项目_2023年油溪坪村3组漆树冲排水渠修建</t>
  </si>
  <si>
    <t xml:space="preserve">2023年油溪坪村3组漆树冲排水渠修建             </t>
  </si>
  <si>
    <t>3组漆树冲排水渠修建长470m,断面尺寸0.8*1.6m，梯形断面，坡比1 :0.2，采用M7.5浆砌石砌筑而成，顶宽为50cm,生物通道及码头3处，人行桥,10处，机耕桥2处</t>
  </si>
  <si>
    <t>1809元/m</t>
  </si>
  <si>
    <t>解决脱贫（监测）户50户165人110亩农田水利灌溉，改善生产条件，增产增收</t>
  </si>
  <si>
    <t>隆回县-大水田乡_产业发展_配套设施项目_"2023年太源村3组亭子坑至二组老秧田水圳灌溉渠 修建"</t>
  </si>
  <si>
    <t>2023年太源村3组亭子坑至二组老秧田水圳灌溉渠修建</t>
  </si>
  <si>
    <t>太源村3组亭子坑至二组老秧田水圳，长850m,断面尺寸为0.4*0.4m，采取C25砼衬砌，侧墙及底板砼厚度均为10cm,</t>
  </si>
  <si>
    <t>176元/m</t>
  </si>
  <si>
    <t>改善脱贫（监测）户13户48人20亩农田水利灌溉问题，改善生产条件，增产增收</t>
  </si>
  <si>
    <t>龙腾村</t>
  </si>
  <si>
    <t>隆回县-大水田乡_产业发展_配套设施项目_2023年龙腾村1组、2组，水田村1组、2组灌溉渠道建设</t>
  </si>
  <si>
    <t>2023年龙腾村1组、2组水田村1组、2组灌溉渠道修建</t>
  </si>
  <si>
    <t>龙腾村1组、2组.水田村1组、2组长750m,断面尺寸为0.4*0.4m，采取C25砼衬砌，侧墙及底板砼厚度均为10cm,</t>
  </si>
  <si>
    <t>改善脱贫（监测）户 7户22人80亩农田水利灌溉问题，改善生产条件，增产增收</t>
  </si>
  <si>
    <t>草原村</t>
  </si>
  <si>
    <t>隆回县-虎形山瑶族乡_产业发展_配套设施项目_2023年草原村7组龙行山排水渠改建工程</t>
  </si>
  <si>
    <t>2023年草原村7组龙行山排水渠改建工程</t>
  </si>
  <si>
    <t>t长260m,断面尺寸1.2*1.5m，采用M7.5浆砌石砌筑而成，顶宽为50cm,人行桥5处，机耕桥1处，生物通道及码头1处</t>
  </si>
  <si>
    <t>1808元/米</t>
  </si>
  <si>
    <t>解决脱贫（监测）户48户162人80亩农田水利灌溉问题，改善生产条件，增产增收</t>
  </si>
  <si>
    <t>白水洞村</t>
  </si>
  <si>
    <t>隆回县-虎形山瑶族乡_产业发展_配套设施项目_2023年白水洞村15组、17组渠道修建</t>
  </si>
  <si>
    <t>2023年白水洞村15组、17组渠道修建</t>
  </si>
  <si>
    <t>15组、17组水渠硬化长2260m,断面尺寸为0.3*0.3m，采取C25砼衬砌，侧墙及底板砼厚度均为10cm</t>
  </si>
  <si>
    <t>142元/米</t>
  </si>
  <si>
    <t>解决脱贫（监测）户22户112人456亩农田水利灌溉问题，改善生产条件，增产增收</t>
  </si>
  <si>
    <t xml:space="preserve">鸭田镇 </t>
  </si>
  <si>
    <t>乐桥村</t>
  </si>
  <si>
    <t>隆回县-鸭田镇_产业发展_配套设施项目_2023年乐桥村9组渠道修建</t>
  </si>
  <si>
    <t>2023年乐桥村9组渠道修建</t>
  </si>
  <si>
    <t>9组渠道修建长230m,断面尺寸为1.2*1.5m，采取M7.5浆砌石砌筑而成，顶宽为50cm,人行桥5处，机耕桥1处，生物通道及码头1处。</t>
  </si>
  <si>
    <t>1870元/m</t>
  </si>
  <si>
    <t>解决脱贫户12户39人40亩农田水利灌溉问题，改善生产条件，增产增收</t>
  </si>
  <si>
    <t>双龙村</t>
  </si>
  <si>
    <t>隆回县_产业发展_配套设施项目_2023年司门前镇双龙村二、三组 排洪渠修建项目</t>
  </si>
  <si>
    <t>2023年双龙村二、三组排洪渠修建</t>
  </si>
  <si>
    <t>二、三组排洪渠修建项目，长210m,断面尺寸为1.0*1.0m，采取M7.5浆砌石砌筑而成，顶宽为50cm,人行桥4处，机耕桥1处，生物通道及码头1处。</t>
  </si>
  <si>
    <t>1381元/m</t>
  </si>
  <si>
    <t xml:space="preserve">解决脱贫（监测）户15户46人，150亩农田水利灌排问题，改善生产条件，增产增收   </t>
  </si>
  <si>
    <t>富贤村</t>
  </si>
  <si>
    <t>隆回县_产业发展_配套设施项目_2023年司门前镇富贤村9-10组排水渠</t>
  </si>
  <si>
    <t>2023年司门前镇富贤村9-10组排水渠修建</t>
  </si>
  <si>
    <t>9-10组排水渠长130m,断面尺寸1.2*1.5m，梯形渠道，采取M7.5浆砌石砌筑而成，顶宽为50cm,人行桥3处，机耕桥1处，生物通道及码头1处</t>
  </si>
  <si>
    <t>1846元/m</t>
  </si>
  <si>
    <t>该项目解决384亩农田灌溉、排洪，受益81户，325人，其中脱贫户12户38人，监测户1户，4人，改善人居环境。</t>
  </si>
  <si>
    <t>孙家垅村</t>
  </si>
  <si>
    <t>隆回县_产业发展_配套设施项目_2023年司门前镇孙家垅村5组刘宜冲渠道维修项目</t>
  </si>
  <si>
    <t>2023年孙家垅村5组刘宜冲渠道维修</t>
  </si>
  <si>
    <t>5组刘宜冲渠道维修项目长170m,断面尺寸为1.2*2m，梯形渠道，采取M7.5浆砌石砌筑而成，顶宽为 50cm,人行桥3处，机耕桥1处，生物通道及码头1处。</t>
  </si>
  <si>
    <t>1824元/m</t>
  </si>
  <si>
    <t>农田水利：解决脱贫（监测）户12户46人200亩农田水利灌溉问题，改善生产条件，增产增收</t>
  </si>
  <si>
    <t>隆回县-滩头镇_产业发展_生产项目_2023年玉屏村1、3、4、5、8组白若会场灌渠</t>
  </si>
  <si>
    <t xml:space="preserve">2023年玉屏村1、3、4、5、8组白若会场灌渠改造      </t>
  </si>
  <si>
    <t>1、3、4、5、8组白若会场灌渠；长1107m,采用100厚C20砼现浇,断面尺寸b×h=0.4×0.4m。</t>
  </si>
  <si>
    <t>滩头镇</t>
  </si>
  <si>
    <t>隆回县-滩头镇_产业发展_配套设施项目_2023年三溪新村29-30组井湾1#灌渠改造</t>
  </si>
  <si>
    <t>2023年三溪新村29-30组井湾1#灌渠改造</t>
  </si>
  <si>
    <t>29-30组井湾1#灌渠改造；长370m,采用100厚C20砼现浇,断面尺寸b×h=0.4×0.4m。</t>
  </si>
  <si>
    <t>解决脱贫（监测）户29户88人100亩农田水利灌溉问题，改善生产条件，增产增收；</t>
  </si>
  <si>
    <t>隆回县-滩头镇_产业发展_配套设施项目_2023年三溪新村31-33组井湾2#灌渠改造</t>
  </si>
  <si>
    <t>2023年三溪新村31-33组井湾2#灌渠改造</t>
  </si>
  <si>
    <t>31-33组井湾2#灌渠改造；长844m,采用100厚C20砼现浇,桩号0+000~0+187.5断面尺寸b×h=0.6×0.6m，0+187.5~0+843.5断面尺寸b×h=0.4×0.4m。</t>
  </si>
  <si>
    <t>解决脱贫（监测）户30户90人130亩农田水利灌溉问题，改善生产条件，增产增收；</t>
  </si>
  <si>
    <t>隆回县-滩头镇_产业发展_配套设施项目_2023年三溪新村5-10组灌渠改造</t>
  </si>
  <si>
    <t>2023年三溪新村5-10组灌渠改造</t>
  </si>
  <si>
    <t>5-10组灌渠改造；长436m,一侧边墙采用环保砖砌筑后内衬100厚C20砼，底板及靠山边墙采用100厚C20砼现浇,断面b×h=0.4×0.4m</t>
  </si>
  <si>
    <t>206元/m</t>
  </si>
  <si>
    <t>解决脱贫（监测）户42户245人80亩农田水利灌溉问题，改善生产条件，增产增收；</t>
  </si>
  <si>
    <t>隆回县-滩头镇_产业发展_配套设施项目_2023年三溪新村6-10组王家冲灌渠改造</t>
  </si>
  <si>
    <t>2023年三溪新村6-10组王家冲灌渠改造</t>
  </si>
  <si>
    <t>6-10组王家冲灌渠改造；长476m,一侧边墙采用环保砖砌筑后内衬100厚C20砼，底板及靠山边墙采用100厚C20砼现浇,断面b×h=0.4×0.4m</t>
  </si>
  <si>
    <t>210元/m</t>
  </si>
  <si>
    <t>解决脱贫（监测）户53户280人70亩农田水利灌溉问题，改善生产条件，增产增收；</t>
  </si>
  <si>
    <t>隆回县-滩头镇_产业发展_配套设施项目_2023年三溪新村29-34组井湾1#田间渠道、井湾2#田间渠道改造</t>
  </si>
  <si>
    <t>2023年三溪新村29-34组井湾1#田间渠道、井湾2#田间渠道改造</t>
  </si>
  <si>
    <t>29-34组井湾1#田间渠道、井湾2#田间渠道改造；长335m,边墙采用环保砖砌筑后内衬100厚C20砼，断面尺寸b×h=0.4×0.4m。其中井湾1#田间渠道183m、井湾2#田间渠道152m.</t>
  </si>
  <si>
    <t>解决脱贫（监测）户33户98人130亩农田水利灌溉问题，改善生产条件，增产增收；</t>
  </si>
  <si>
    <t>隆回县-滩头镇_产业发展_配套设施项目_2023年三溪新村32-34组井湾排渠改造</t>
  </si>
  <si>
    <t>2023年三溪新村32-34组井湾排渠改造</t>
  </si>
  <si>
    <t>32-34组井湾排渠改造；长670m,断面尺寸b×h=1.8×1.5m，边坡1 :0.3，侧墙采用浆砌石衬砌、墙顶10cm砼盖面，渠底铺干砌石，厚30cm，每10m长设置砼稳定带一根，宽0.5m。</t>
  </si>
  <si>
    <t>1448元/m</t>
  </si>
  <si>
    <t>隆回县-滩头镇_产业发展_配套设施项目_2023年三溪新村29-31组井湾排渠改造</t>
  </si>
  <si>
    <t>2023年三溪新村29-31组井湾排渠改造</t>
  </si>
  <si>
    <t>29-31组井湾排渠改造；长451m,断面尺寸b×h=3×2m，侧墙采用浆砌石衬砌、墙顶10cm砼盖面</t>
  </si>
  <si>
    <t>1973元/m</t>
  </si>
  <si>
    <t>解决脱贫（监测）户29户80人100亩农田水利灌溉问题，改善生产条件，增产增收；</t>
  </si>
  <si>
    <t>隆回县-滩头镇_产业发展_配套设施项目_2023年三溪新村6-10组王家冲排渠改造</t>
  </si>
  <si>
    <t>2023年三溪新村6-10组王家冲排渠改造</t>
  </si>
  <si>
    <t>6-10组王家冲排渠改造；长563m,断面尺寸b×h=1.8×1.5m，边坡1 :0.3，侧墙采用浆砌石衬砌、墙顶10cm砼盖面，渠底铺干砌石，厚30cm，每10m长设置砼稳定带一根，宽0.5m。</t>
  </si>
  <si>
    <t>1616元/m</t>
  </si>
  <si>
    <t>解决脱贫（监测）户53户280人80亩农田水利灌溉问题，改善生产条件，增产增收；</t>
  </si>
  <si>
    <t>双江村</t>
  </si>
  <si>
    <t xml:space="preserve">隆回县-滩头镇_产业发展_配套设施项目_2023年双江村9、10、11、12组罗化冲灌渠    </t>
  </si>
  <si>
    <t xml:space="preserve">2023年双江村9、10、11、12组罗化冲灌渠改造  </t>
  </si>
  <si>
    <t>长636m,采用150厚C20砼现浇,底板设100厚C20砼垫层，桩号0+000~0+150断面尺寸b×h=0.6×0.6m0+150~0+507.3断面尺寸b ×h=0.8 ×0.8m，0+507.3~0+635.9断面尺寸b×h=0.8×1.0m，渠顶设拉杆，间距为4m。</t>
  </si>
  <si>
    <t>629元/m</t>
  </si>
  <si>
    <t>解决脱贫（监测）户44户131人55亩农田水利灌溉问题，改善生产条件，增产增收；</t>
  </si>
  <si>
    <t>隆回县-滩头镇_产业发展_配套设施项目_2023年双江村3、4组羊安冲灌渠改造</t>
  </si>
  <si>
    <t>2023年双江村3、4组羊安冲灌渠改造</t>
  </si>
  <si>
    <t>3、4组羊安冲灌渠改造；长217m,采用100厚C20砼现浇,断面尺寸b×h=0.4×0.5m。</t>
  </si>
  <si>
    <t>276元/m</t>
  </si>
  <si>
    <t>解决脱贫（监测）户18户78人12亩农田水利灌溉问题，改善生产条件，增产增收；</t>
  </si>
  <si>
    <t>隆回县-滩头镇_产业发展_配套设施项目_2023年双江村19、20、21组寨脚下灌渠改造</t>
  </si>
  <si>
    <t>2023年双江村19、20、21组寨脚下灌渠改造</t>
  </si>
  <si>
    <t>19、20、21组寨脚下灌渠改造；长304m,一 侧 边 墙 采 用M7.5 浆 砌 石 砌 筑 后 内 衬 100 厚C20砼，底板及另一侧边墙采用150厚C20砼现浇,断面尺寸b×h=0.8 ×0.8m，渠顶设拉杆， 间距为4m。</t>
  </si>
  <si>
    <t>658元/m</t>
  </si>
  <si>
    <t>解决脱贫（监测）户14户48人52亩农田水利灌溉问题，改善生产条件，增产增收；</t>
  </si>
  <si>
    <t>隆回县-滩头镇_产业发展_配套设施项目_2023年五星村新塘1-8组灌渠改造</t>
  </si>
  <si>
    <t>2023年五星村新塘1-8组灌渠改造</t>
  </si>
  <si>
    <t>1-8组灌渠；长201m,桩 号 0+000 ~ 0+150 三 面 采 用 100 厚 C20 砼 浇,0+150~0+200一侧边墙采用环保砖砌筑后内衬100厚C20砼，底板及另一侧边墙采用100厚C20砼现浇,断面尺寸b×h=0.5×0.6m，全线底板设100厚C20砼垫层。</t>
  </si>
  <si>
    <t>348元/m</t>
  </si>
  <si>
    <t>隆回县-滩头镇_产业发展_配套设施项目_2023年五星村排上1-10组水口头排渠改造</t>
  </si>
  <si>
    <t>2023年五星村排上1-10组水口头排渠改造</t>
  </si>
  <si>
    <t>排上1-10组；长617m,断面尺寸b×h=1.5×1.5m，边坡1：0.15，侧墙采用浆砌石衬砌、墙顶10cm砼盖面</t>
  </si>
  <si>
    <t>1410元/m</t>
  </si>
  <si>
    <t>解决脱贫（监测）户62户255人320亩农田水利灌溉问题，改善生产条件，增产增收；</t>
  </si>
  <si>
    <t>八龙村</t>
  </si>
  <si>
    <t>隆回县-滩头镇_产业发展_配套设施项目_2023年八龙村12组13组芭蕉冲灌渠改造</t>
  </si>
  <si>
    <t>2023年八龙村12组13组芭蕉冲灌渠改造</t>
  </si>
  <si>
    <t>12、13组芭蕉冲灌渠改造；长596m,采用150厚C20砼现浇,底板设100厚C20砼垫层，断面尺寸b×h=0.8 ×0.8m，渠顶设拉杆， 间距为4m</t>
  </si>
  <si>
    <t>570元/m</t>
  </si>
  <si>
    <t>解决脱贫（监测）户12户43人16亩农田水利灌溉问题，改善生产条件，增产增收；</t>
  </si>
  <si>
    <t>金龙村</t>
  </si>
  <si>
    <t>隆回县-滩头镇_产业发展_配套设施项目_2023年金龙村9、11、12、13、15组分水坳灌渠改造</t>
  </si>
  <si>
    <t>2023年金龙村9、11、12、13、15组分水坳灌渠改造</t>
  </si>
  <si>
    <t>9、11、12、13、15组分水坳灌渠改造；长422m,采用100厚C20砼现浇,断面尺寸b×h=0.4×0.4m</t>
  </si>
  <si>
    <t>261元/m</t>
  </si>
  <si>
    <t>解决脱贫（监测）户31户125人80亩农田水利灌溉问题，改善生产条件，增产增收；</t>
  </si>
  <si>
    <t>大竹村</t>
  </si>
  <si>
    <t>隆回县-滩头镇_产业发展_配套设施项目_2023年大竹村土桥水库中涵渠道</t>
  </si>
  <si>
    <t>2023年大竹村土桥水库中涵渠道改造</t>
  </si>
  <si>
    <t>土桥水库中涵渠道长700m,采用100厚C20砼现浇,断面尺寸b×h=0.5×0.5m</t>
  </si>
  <si>
    <t>解决脱贫（监测）户60户130人4000亩农田水利灌溉问题，改善生产条件，增产增收；</t>
  </si>
  <si>
    <t>隆回县-滩头镇_产业发展_配套设施项目_2023年塘市村塘市3、4组灌渠改造</t>
  </si>
  <si>
    <t>2023年塘市村塘市3、4组灌渠改造</t>
  </si>
  <si>
    <t>塘市3、4组灌渠改造；长300m,桃花电灌站管道延长300m，管径为φ300</t>
  </si>
  <si>
    <t>解决脱贫（监测）户19户66人112亩农田水利灌溉问题，改善生产条件，增产增收；</t>
  </si>
  <si>
    <t>石托村</t>
  </si>
  <si>
    <t>隆回县-滩头镇_产业发展_配套设施项目_2023年石托村石陂4、5组灌渠改造</t>
  </si>
  <si>
    <t>2023年石托村石陂4、5组灌渠改造</t>
  </si>
  <si>
    <t>石陂4、5组灌渠改造：长297m,采用100厚C20砼现浇,断面尺寸b×h=0.4×0.4m</t>
  </si>
  <si>
    <t>解决脱贫（监测）户29户94人51亩农田水利灌溉问题，改善生产条件，增产增收；</t>
  </si>
  <si>
    <t>隆回县-滩头镇_产业发展_配套设施项目_2023年李家村砖屋1.2.3.13组李家黑冲灌渠</t>
  </si>
  <si>
    <t>2023年李家村砖屋1.2.3.13组李家黑冲灌渠改造</t>
  </si>
  <si>
    <t>砖屋1.2.3.13组渠道改造；长420m,一侧边墙采用环保砖砌筑后内衬100厚C20砼，底板及 另一边墙采用 100 厚C20砼现浇, 断面尺寸b×h=0.5×0.6m。</t>
  </si>
  <si>
    <t>262元/m</t>
  </si>
  <si>
    <t>解决脱贫（监测）户24户107人96亩农田水利灌溉问题，改善生产条件，增产增收；</t>
  </si>
  <si>
    <t>隆回县-滩头镇_产业发展_配套设施项目_2023年果胜新村果胜1号灌渠、果胜4号灌渠改造</t>
  </si>
  <si>
    <t>2023年果胜新村果胜1号灌渠、果胜4号灌渠改造</t>
  </si>
  <si>
    <t>果胜1号灌渠、果胜4号灌渠改造；长960采用150厚C20砼现浇,断面尺寸b×h=0.6×0.6m。其中果胜1号灌渠560m、果胜4号灌渠400。</t>
  </si>
  <si>
    <t>354元/m</t>
  </si>
  <si>
    <t>解决脱贫（监测）户30户119人76亩农田水利灌溉问题，改善生产条件，增产增收；</t>
  </si>
  <si>
    <t>隆回县-滩头镇_产业发展_配套设施项目_农业农村局2023年果胜新村青龙三组2#灌渠改造</t>
  </si>
  <si>
    <t>2023年果胜新村青龙三组2#灌渠改造</t>
  </si>
  <si>
    <t>青龙三组灌渠改造；长300m,采用100厚C20砼现浇,断面尺寸b×h=0.6×0.6m</t>
  </si>
  <si>
    <t>433元/m</t>
  </si>
  <si>
    <t>解决脱贫（监测）户11户38人26亩农田水利灌溉问题，改善生产条件，增产增收；</t>
  </si>
  <si>
    <t>金凤峰村</t>
  </si>
  <si>
    <t>隆回县-滩头镇_产业发展_配套设施项目_县农业农村局2023年金凤峰村1-6组罗面点渠道改造</t>
  </si>
  <si>
    <t>2023年金凤峰村1-6组罗面点渠道改造</t>
  </si>
  <si>
    <t>1-6组罗面点渠道改造；长412m,0+000~0+145断面尺寸b×h=0.6×0.8m，0+145~0+412断面尺寸b×h=0.8×0.8m，一侧边墙采用环保砖砌筑后内衬100厚C20砼，底板及另一边墙采用150厚C20砼现浇</t>
  </si>
  <si>
    <t>485元/m</t>
  </si>
  <si>
    <t>解决脱贫（监测）户30户122人102亩农田水利灌溉问题，改善生产条件，增产增收；</t>
  </si>
  <si>
    <t>隆回县-滩头镇_产业发展_配套设施项目_县农业农村局2023年金凤峰村1-6组罗面点1#排渠改造</t>
  </si>
  <si>
    <t>2023年金凤峰村1-6组罗面点1#排渠改造</t>
  </si>
  <si>
    <t>1-6组罗面点1#排渠改造；长445m,断面尺寸b×h=2×1.5m，边坡1：0.15，侧墙采用浆砌石衬砌、墙顶10cm砼盖面</t>
  </si>
  <si>
    <t>1416元/m</t>
  </si>
  <si>
    <t>坦联村</t>
  </si>
  <si>
    <t>隆回县-滩头镇_产业发展_配套设施项目_县农业农村局2023年坦联村青山至下桥排渠</t>
  </si>
  <si>
    <t>2023年坦联村青山至下桥排水渠修建</t>
  </si>
  <si>
    <t>青山至下桥排水渠修建长1280m,断面尺寸b×h=5×1.5m，边坡1：0.15，侧墙采用浆砌石衬砌、墙顶10cm砼盖面。</t>
  </si>
  <si>
    <t>1367元/m</t>
  </si>
  <si>
    <t>解决脱贫（监测）户86户342人200亩农田水利灌溉问题，改善生产条件，增产增收；</t>
  </si>
  <si>
    <t>隆回县-荷田乡_产业发展_生产项目_2023年广溪村3组、10组，14组、16组上背溪渠道改造</t>
  </si>
  <si>
    <t>2023年广溪村3组、10组，14组、16组上背溪渠道改造</t>
  </si>
  <si>
    <t>3组、10组，14组、16组上背溪渠道长1000m,采用100厚C20砼现浇,断面尺寸b×h=0.4×0.4m。</t>
  </si>
  <si>
    <t>解决脱贫（监测）户22户90人45亩农田水利灌溉问题，改善生产条件，增产增收；</t>
  </si>
  <si>
    <t>隆回县-荷田乡_产业发展_生产项目_2023年广溪村15大凼灌渠改造</t>
  </si>
  <si>
    <t>2023年广溪村15大凼灌渠改造</t>
  </si>
  <si>
    <t>15组大凼灌渠长328m,桩号0+000 ~ 0+100采用管道长300m ， 管径为 φ300，0+100~0+328.3采用100厚C20砼现浇,断面尺寸b×h=0.3×0.3m。</t>
  </si>
  <si>
    <t>解决脱贫（监测）户7户26人13亩农田水利灌溉问题，改善生产条件，增产增收；</t>
  </si>
  <si>
    <t>隆回县-荷田乡_产业发展_生产项目_2023年文联村21组、22组丁脚湾灌渠、14.16.17组牛寨岭灌渠、14组龙港坝渠道改造</t>
  </si>
  <si>
    <t>2023年文联村21组、22组丁脚湾灌渠、14.16.17组牛寨岭灌渠、14组龙港坝渠道改造</t>
  </si>
  <si>
    <t>总长1230m,其中丁脚湾灌渠长430m、牛寨岭灌渠长700m、龙港坝渠道长100m,采用100厚C20砼现浇,断面尺寸b×h=0.3×0.3m。</t>
  </si>
  <si>
    <t>179元/m</t>
  </si>
  <si>
    <t>解决脱贫（监测）户33户97人47亩农田水利灌溉问题，改善生产条件，增产增收；</t>
  </si>
  <si>
    <t>隆回县_产业发展_生产项目_2023年文联村23组豪田凸灌渠、1组怀泥凼灌渠、4组坟脑头灌渠、9组黄泥田灌渠、9组栗树派灌渠、6组清水灌渠、七组渠道改造</t>
  </si>
  <si>
    <t>2023年文联村23组豪田凸灌渠、怀泥凼灌渠、坟脑头灌渠、黄泥田灌渠、栗树派灌渠、清水灌渠、七组渠道改造</t>
  </si>
  <si>
    <t>总长1230m,其中豪田凸灌渠长190m、怀泥凼灌渠长500m、坟脑头灌渠长600m、黄泥田灌渠长150m、栗树派灌渠长400m、清水灌渠长200m、七组渠道长100m,采用100厚C20砼现浇,断面尺寸b×h=0.4×0.4m。</t>
  </si>
  <si>
    <t>234元/m</t>
  </si>
  <si>
    <t>解决脱贫（监测）户69户237人107亩农田水利灌溉问题，改善生产条件，增产增收；</t>
  </si>
  <si>
    <t>隆回县-荷田乡_产业发展_生产项目_2023文联村10组渠道改造</t>
  </si>
  <si>
    <t>2023文联村10组渠道改造</t>
  </si>
  <si>
    <t>长420m,采用100厚C20砼现浇,断面尺寸b×h=0.3×0.3m。</t>
  </si>
  <si>
    <t>167元/m</t>
  </si>
  <si>
    <t>解决脱贫（监测）户5户18人12亩农田水利灌溉问题，改善生产条件，增产增收；</t>
  </si>
  <si>
    <t>黄皮乐村</t>
  </si>
  <si>
    <t>隆回县_产业发展_生产项目_2023年黄皮村5组捞上铺1#渠道修建</t>
  </si>
  <si>
    <t>2023年黄皮村5组捞上铺1#渠道修建</t>
  </si>
  <si>
    <t>5组捞上铺1#渠道长197m,采用100厚C20砼现浇,断面尺寸b×h=0.5×0.5m。</t>
  </si>
  <si>
    <t>254元/m</t>
  </si>
  <si>
    <t>农田水利;解决脱贫（监测）户8户35人29亩农田灌溉问题，改善生产条件，增产增收。</t>
  </si>
  <si>
    <t>九佳村</t>
  </si>
  <si>
    <t>隆回县_产业发展_生产项目_2023年九佳村15组、14组划开坪排渠修建</t>
  </si>
  <si>
    <t>2023年九佳村15组、14组划开坪排渠修建</t>
  </si>
  <si>
    <t>15组、14组划开坪排渠长764m,0+000~0+110断面尺寸b×h=0.8×0.9m，0+110~0+380断面尺寸b×h=1.0×1.0m，0+380~0+660断面尺寸b ×h=1.5 × 1.5m，0+660~0+764断面尺寸b×h=2.5×1.5m，边坡1：0.15，侧墙采用浆砌石衬砌、墙顶10cm砼盖面</t>
  </si>
  <si>
    <t>1113元/m</t>
  </si>
  <si>
    <t>改善脱贫（监测）户18户61人42亩农业生产灌溉用水问题</t>
  </si>
  <si>
    <t>隆回县-荷田乡_产业发展_生产项目_2023年九佳村13组、12组庙现排渠修建</t>
  </si>
  <si>
    <t>2023年九佳村13组、12组庙现排渠修建</t>
  </si>
  <si>
    <t>13组、12组庙现排渠长333m,断面尺寸b×h=2×1.5m，边坡1：0.15，侧墙采用浆砌石衬砌、墙顶10cm砼盖面</t>
  </si>
  <si>
    <t>1622元/m</t>
  </si>
  <si>
    <t>改善脱贫（监测）户27户83人56亩农业生产灌溉用水问题</t>
  </si>
  <si>
    <t>隆回县-荷田乡_产业发展_生产项目_2023年九佳村10组、11组、12组、13组九江排渠修建</t>
  </si>
  <si>
    <t>2023年九佳村10组、11组、12组、13组九江排渠修建</t>
  </si>
  <si>
    <t>10组、11组、12组、13组九江排渠长847m,断面尺寸b×h=2.0×1.5m，边坡1：0.15，侧墙采用浆砌石衬砌、墙顶10cm砼盖面</t>
  </si>
  <si>
    <t>1688元/m</t>
  </si>
  <si>
    <t>改善脱贫（监测）户39户117人220亩农业生产灌溉用水问题</t>
  </si>
  <si>
    <t>马家桥村</t>
  </si>
  <si>
    <t>隆回县-岩口镇_产业发展_配套设施项目_岩口镇2023年马家桥村大塘坝1#渠道（3、4组）、大塘坝2#渠道（9、10、11、12组）改造</t>
  </si>
  <si>
    <t>2023年马家桥村大塘坝1#渠道（3、4组）、大塘坝2#渠道（9、10、11、12组）改造</t>
  </si>
  <si>
    <t>大塘坝1#渠道（3、4组）、大塘坝2#渠道（9、10、11、12组）改造长549m,其中大塘坝1#渠道311m、大塘坝2#渠道238m、,采用100厚C20砼现浇,断面尺寸b×h=0.4×0.4m。</t>
  </si>
  <si>
    <t>237元/m</t>
  </si>
  <si>
    <t>解决14户脱贫户及监测户35人及一般农户灌溉问题</t>
  </si>
  <si>
    <t>隆回县-七江镇_产业发展_配套设施项目_2023年鸟树下村6组渠道修建</t>
  </si>
  <si>
    <t>2023年鸟树下村6组渠道修建</t>
  </si>
  <si>
    <t>县民政局</t>
  </si>
  <si>
    <t>鸟树下村6组新建水渠硬化150m*0.8m*0.6m</t>
  </si>
  <si>
    <t>695元/m³</t>
  </si>
  <si>
    <t>解决脱贫（监测）户13户56人30亩农田水利灌溉问题，改善生产条件，增产增收</t>
  </si>
  <si>
    <t>四方井村</t>
  </si>
  <si>
    <t>隆回县_产业发展_生产项目_2023年山界回族乡四方井村1、2组渠道修建</t>
  </si>
  <si>
    <t>2023年四方井村1、2组渠道修建</t>
  </si>
  <si>
    <t>山界回族乡人民政府</t>
  </si>
  <si>
    <t>1、2组渠道修建长266米、高2.4米，土石方开挖200立方米</t>
  </si>
  <si>
    <t>21万/处</t>
  </si>
  <si>
    <t>解决脱贫（监测）户26户82人生产出行问题,改善生产条件</t>
  </si>
  <si>
    <t>(2).产业园</t>
  </si>
  <si>
    <t>产业园</t>
  </si>
  <si>
    <t>太平洲 村</t>
  </si>
  <si>
    <t>隆回县_产业发展_配套设施项目_2023年花门街道太平洲村富硒蔬菜示范产业园基地 配套设施建设</t>
  </si>
  <si>
    <t>2023年花门街道太平洲村富硒蔬菜示范产业园基地配套设施建设</t>
  </si>
  <si>
    <t>1、机耕道（含排水沟）：路面宽3.5m, 150厚泥结碎石路面352米、沿河机耕道：路面宽3.5m, 块石路基，泥结碎石路面1210米；2、灌+排+田间路：底宽0.8m，深0.8m3275米；3、田间道硬化：路宽0.5m,两边包混凝土5069米；4、排水渠：宽×深：0.4×0.5m1970米；5、机耕下田坡道:土方回填压实306.5m³、泥结碎石路面（厚10cm)525m²；6、钢架蔬菜挑拣棚：32×30=960㎡,高6m；7、蔬菜农资中转场建设：建筑面积：200㎡，场地硬化：26m*24m</t>
  </si>
  <si>
    <t>329.87万元/村</t>
  </si>
  <si>
    <t>解决脱贫户61户214人  700亩农田和蔬菜生产水利灌溉及生产出行问题问题，改善生产条件，增产增收</t>
  </si>
  <si>
    <t>太平洲村</t>
  </si>
  <si>
    <t>隆回县-花门街道_产业发展_配套设施项目_2023年花门街道太平洲村富硒蔬菜示范产业园基地机耕道浆砌石挡土墙等基础设施建设</t>
  </si>
  <si>
    <t>2023年花门街道太平洲村富硒蔬菜示范产业园基地机耕道浆砌石挡土墙等基础设施建设</t>
  </si>
  <si>
    <t>1.太平车1组、10组机耕道浆砌石挡土墙长712米、高1.2米、下宽1.2米、上宽0.8米；2.2组基地农具储物间长15米、宽3米、高2.5米；3.老水渠修缮（50*1*.0.2）*2,4.渠道清淤4200米；5.排水渠和灌排渠混泥土拉板：（0.65*0.1*0.1）*250；6.铺设Φ110mmppc水管346米（含土方开挖、回填）</t>
  </si>
  <si>
    <t>38万元/项</t>
  </si>
  <si>
    <t>解决脱贫户11户32人360亩农田和蔬菜生产及安全出行问题，改善生产条件，增产增收</t>
  </si>
  <si>
    <t>龙富村</t>
  </si>
  <si>
    <t>隆回县_产业发展_配套设施项目_2023年花门街道龙富村富硒蔬菜示范产业园基地 配套设施建设</t>
  </si>
  <si>
    <t>2023年花门街道龙富村富硒蔬菜示范产业园基地配套设施建设</t>
  </si>
  <si>
    <t>1、田间生产便道：0.5m宽（含包边）2880米；2、硬化人行道1m宽（含包边）807米；3、排水渠500米(0.3*0.4)；4、排水渠500米(0.5*0.4)；5、新建22KW泵房3座（含电排、管道）；6、蓄水池3个；7、过路涵管6处；8、围堰32m³、草皮护坡31.92m²</t>
  </si>
  <si>
    <t>152.02万元/村</t>
  </si>
  <si>
    <t>解决脱贫户111户384人  300亩农田和蔬菜生产水利灌溉及生产出行问题问题，改善生产条件，增产增收</t>
  </si>
  <si>
    <t>麒麟村</t>
  </si>
  <si>
    <t>隆回县_产业发展_配套设施项目_2023年花门街道麒麟村富硒蔬菜示范产业园基地 配套设施建设</t>
  </si>
  <si>
    <t>2023年花门街道麒麟村富硒蔬菜示范产业园基地配套设施建设</t>
  </si>
  <si>
    <t>1、新修机耕道：3200米，路面宽3.5m, 块石路基，泥结碎石路面；2、排灌渠（含机耕桥12座）：底宽0.8m，深0.8m1000米；3、电灌泵站：新建机房1座13.6㎡、电灌设备1套（水泵(ＣＤＬＦ６５－３０－２）电机15KW）、管道14700m</t>
  </si>
  <si>
    <t>109.86万元/村</t>
  </si>
  <si>
    <t>解决脱贫户72户206人  210亩农田和蔬菜生产水利灌溉及生产出行问题问题，改善生产条件，增产增收</t>
  </si>
  <si>
    <t>隆回县-花门街道_产业发展_配套设施项目_2023年花门街道麒麟村富硒蔬菜示范产业园基地 分拣大棚及机耕道浆砌石挡土墙建设</t>
  </si>
  <si>
    <t>2023年花门街道麒麟村富硒蔬菜示范产业园基地蔬菜分拣大棚和机耕道浆砌石挡土墙建设</t>
  </si>
  <si>
    <r>
      <rPr>
        <sz val="9"/>
        <rFont val="宋体"/>
        <charset val="134"/>
        <scheme val="minor"/>
      </rPr>
      <t>1.蔬菜基地分拣大棚建设：地面平整夯实回填、地面硬化399</t>
    </r>
    <r>
      <rPr>
        <sz val="9"/>
        <rFont val="SimSun"/>
        <charset val="134"/>
      </rPr>
      <t>㎡</t>
    </r>
    <r>
      <rPr>
        <sz val="9"/>
        <rFont val="宋体"/>
        <charset val="134"/>
        <scheme val="minor"/>
      </rPr>
      <t>，修建分拣大棚16m*15m；2.2组大冲水库旁机耕道浆砌石挡土墙长38米，高4.1米，下宽2米，上宽1米；3.10组机耕道浆砌石挡土墙长41米，高1.5米，下宽1.2米，上宽0.8米</t>
    </r>
  </si>
  <si>
    <t>20万元/项</t>
  </si>
  <si>
    <t>解决脱贫户12户34人120亩农田和蔬菜生产及安全出行问题，改善生产条件，增产增收</t>
  </si>
  <si>
    <t>隆回县_产业发展_配套设施项目_2023年隆回县富硒蔬菜示范产业园麒麟村合作社设施农业建设</t>
  </si>
  <si>
    <t>2023年隆回县富硒蔬菜示范产业园麒麟村合作社设施农业建设</t>
  </si>
  <si>
    <t>基地建设200亩：1.建设冷库1座；2.水肥一体化设施（滴灌）1套。</t>
  </si>
  <si>
    <t>12万元/村</t>
  </si>
  <si>
    <t>新增带动脱贫人口(含监测人口)发展产业、务工就业数量75人；带动脱贫人口(含监测人口)人均年增收1000元</t>
  </si>
  <si>
    <t>红光村</t>
  </si>
  <si>
    <t>隆回县-三阁司镇_产业发展_配套设施项目_2023年三阁司镇富硒蔬菜示范产业园基地 （红光村段）配套设施建设</t>
  </si>
  <si>
    <t>2023年三阁司镇富硒蔬菜示范产业园基地（红光村段）配套设施建设</t>
  </si>
  <si>
    <t>1、新建排水渠1970m（0.3*0.5）；2、新建6m宽砂石道路100m;新建3.5m宽机耕道长210m；3、输水管网3000m;4、∅1.2m涵管安装长100m、过路涵管4处；5、借土回填鱼塘26125m³</t>
  </si>
  <si>
    <t>116.89万元/处</t>
  </si>
  <si>
    <t>解决脱贫户50户189人210亩农田和蔬菜生产水利灌溉及生产出行问题问题，改善生产条件，增产增收</t>
  </si>
  <si>
    <t>禾塘村</t>
  </si>
  <si>
    <t>隆回县-三阁司镇_产业发展_配套设施项目_"2023年三阁司镇富硒蔬菜示范产业园基地 （禾塘村段）配套设施建设"</t>
  </si>
  <si>
    <t>2023年三阁司镇富硒蔬菜示范产业园基地（禾塘村段）配套设施建设</t>
  </si>
  <si>
    <t>1、新建排水渠1030km（0.3*0.5）；2、新建3.5m宽机耕道长670m；3、新建22KW离心泵房一座及75m³蓄水池1座;4、输水管网2000m；5、过路涵管10处；6河道清淤281.6m³、围堰32m³、草皮护坡31.92m²</t>
  </si>
  <si>
    <t>47.84万元/处</t>
  </si>
  <si>
    <t>解决脱贫户35户110人160亩农田和蔬菜生产水利灌溉及生产出行问题问题，改善生产条件，增产增收</t>
  </si>
  <si>
    <t>温塘村</t>
  </si>
  <si>
    <t>隆回县-三阁司镇_产业发展_配套设施项目_"2023年温塘村富硒蔬菜示范产业园基地 配套设施建设"</t>
  </si>
  <si>
    <t>2023年温塘村富硒蔬菜示范产业园基地配套设施建设</t>
  </si>
  <si>
    <t>1、新建3.8m宽机耕道长4km；2、硬化3.5m宽机耕道200m；3、蓄水池维修加固2座；4、管网安装6800m</t>
  </si>
  <si>
    <t>113.81万元/处</t>
  </si>
  <si>
    <t>解决脱贫户21户57人400亩农田和蔬菜生产水利灌溉及生产出行问题问题，改善生产条件，增产增收</t>
  </si>
  <si>
    <t>隆回县-岩口镇_产业发展_生产项目_"2023年枫井坪村富硒蔬菜示范产业园基地 配套设施建设"</t>
  </si>
  <si>
    <t>2023年枫井坪村富硒蔬菜示范产业园基地配套设施建设</t>
  </si>
  <si>
    <t>1、新建机耕道250米；2、2口山塘清於加固6666立方米；3、新建电排1座</t>
  </si>
  <si>
    <t>30万元/处</t>
  </si>
  <si>
    <t>解决脱贫户134户462人160亩农田和蔬菜生产水利灌溉及生产出行问题问题，改善生产条件，增产增收</t>
  </si>
  <si>
    <t>隆回县-岩口镇_产业发展_生产项目_岩口镇2023年枫井坪村富硒蔬菜示范产业园井塘生态合作社联农带农基地建设项目</t>
  </si>
  <si>
    <t>2023年枫井坪村富硒蔬菜示范产业园井塘生态合作社联农带农基地建设项目</t>
  </si>
  <si>
    <t>育蔬菜苗辐射带动农（脱贫、监测）户种植面积200亩</t>
  </si>
  <si>
    <t>226元/亩</t>
  </si>
  <si>
    <t>解决脱贫户26户109人增产增收</t>
  </si>
  <si>
    <t>隆回县-岩口镇_产业发展_生产项目_岩口镇2023年枫井坪村富硒蔬菜示范产业园井塘生态合作社设施农业建设项目</t>
  </si>
  <si>
    <t>2023年枫井坪村富硒蔬菜示范产业园井塘生态合作社设施农业建设项目</t>
  </si>
  <si>
    <t>基地建设32亩，1、400平方育苗棚改造（12万）；2、30立方蓄水池修建（13万）；3、75电排供水管（11万）</t>
  </si>
  <si>
    <t>14.4万元/处</t>
  </si>
  <si>
    <t>解决160亩蔬菜基地溉、及脱贫户134户462人改善生产条件，增产增收</t>
  </si>
  <si>
    <t>竹叶村</t>
  </si>
  <si>
    <t>隆回县_产业发展_配套设施项目_2023年荷香桥镇竹叶村富硒蔬菜示范产业园基地 配套设施建设</t>
  </si>
  <si>
    <t>2023年荷香桥镇竹叶村富硒蔬菜示范产业园基地配套设施建设</t>
  </si>
  <si>
    <t>荷香桥镇人民政府</t>
  </si>
  <si>
    <t>1、新修机耕道400米*3.5米；2、排水渠670米（0.3*0.4）；3、人行便道1000米（1*0.8）；4、土地平整 40亩；5、泵房新建(含电排和管道）1处；6、蓄水池1个；7、过路涵管2处；8、围堰32m³、草皮护坡31.92m²</t>
  </si>
  <si>
    <t>48.69万元/村</t>
  </si>
  <si>
    <t>解决脱贫户28户93人  250亩农田和蔬菜生产水利灌溉及生产出行问题问题，改善生产条件，增产增收</t>
  </si>
  <si>
    <t>桐木桥村</t>
  </si>
  <si>
    <t>隆回县_产业发展_配套设施项目_2023年荷香桥镇桐木桥村富硒蔬菜示范产业园基地 配套设施建设</t>
  </si>
  <si>
    <t>2023年荷香桥镇桐木桥村富硒蔬菜示范产业园基地配套设施建设</t>
  </si>
  <si>
    <t>1、排水渠1600米0.3米宽*0.4米高；2、路面铺沙1350米*宽4米*高0.1米；3、浆砌挡土墙740米；4、泵房改建(含电排和管道）1处；5、过路涵管2处</t>
  </si>
  <si>
    <t>59.13万元/村</t>
  </si>
  <si>
    <t>解决脱贫户58户169人  300亩农田和蔬菜生产水利灌溉及生产出行问题问题，改善生产条件，增产增收</t>
  </si>
  <si>
    <t>九牛坳村</t>
  </si>
  <si>
    <t>隆回县_产业发展_配套设施项目_2023年荷香桥镇九牛坳村富硒蔬菜示范产业园基地 配套设施建设</t>
  </si>
  <si>
    <t>2023年荷香桥镇九牛坳村富硒蔬菜示范产业园基地配套设施建设</t>
  </si>
  <si>
    <t>1、新修机耕道500米*3.5米；2、排水渠1000米（0.3*0.4）；3、泵房新建(含电排和管道)1处；4、过路涵管2处；5、围堰32m³、草皮护坡31.92m²</t>
  </si>
  <si>
    <t>55.1万元/村</t>
  </si>
  <si>
    <t>解决脱贫户28户75人  210亩农田和蔬菜生产水利灌溉及生产出行问题问题，改善生产条件，增产增收</t>
  </si>
  <si>
    <t>竹塘村</t>
  </si>
  <si>
    <t>隆回县-桃花坪街道_产业发展_配套设施项目_2023年桃花坪街道竹塘村富硒蔬菜示范产业园基地配套设施项目</t>
  </si>
  <si>
    <t>2023年桃花坪街道竹塘村富硒蔬菜示范产业园基地配套设施项目</t>
  </si>
  <si>
    <t>1、新修机耕道路面宽4.5m700米、路面宽3.5m380米；2、管道灌溉工程：吸水管DN160热镀锌钢管（10m）0.18t、上水管（DN160PE管（0.6MPa）60米、输水管DN250PE管（0.6MPa）1000米、配水管DN125PE管（0.6MPa）500米、配水支管DN90PE管（0.8MPa）1000米、闸阀井26个；3、电灌泵站:泵房维修1座、高位水池1个及附属设施</t>
  </si>
  <si>
    <t>72.16/处</t>
  </si>
  <si>
    <t>解决脱贫户52户198人100亩农田和蔬菜生产水利灌溉及生产出行问题，改善生产条件，增产增收.</t>
  </si>
  <si>
    <t>大塘村</t>
  </si>
  <si>
    <t>隆回县-北山镇_产业发展_配套设施项目_2023年北山镇大塘村富硒蔬菜产业园基地配套设施建设</t>
  </si>
  <si>
    <t>2023年北山镇大塘村富硒蔬菜产业园基地配套设施建设</t>
  </si>
  <si>
    <t>北山镇人民政府</t>
  </si>
  <si>
    <t>1、新修机耕道路面宽3.5m632米、维修机耕道路面宽2.5m830米（含路下排水涵管(d300)和清理维修排水沟1600米），2、200m³积肥污水池1个，3、30m³清水池1个，4、场地硬化：场地平整1007㎡、C20砼坪181㎡，5、管道灌溉工程：DN110mm管道1000米、DN75mm PE管道1200米、DN50mm PE管道850米、DN40PE管（1.6MPa）提水管道310米</t>
  </si>
  <si>
    <t>62.68万元/处</t>
  </si>
  <si>
    <t>解决脱贫（监测）户97户304人200亩农田和蔬菜生产水利灌溉及生产出行问题，改善生产条件，增产增收</t>
  </si>
  <si>
    <t>大院村</t>
  </si>
  <si>
    <t>隆回县-北山镇_产业发展_配套设施项目_2023年北山镇大院村富硒蔬菜产业园基地配套设施建设</t>
  </si>
  <si>
    <t>2023年北山镇大院村富硒蔬菜产业园基地配套设施建设</t>
  </si>
  <si>
    <t>1.机耕道建设0.27公里，宽3.5米；0.22公里，宽2.5米；2.排水渠（宽*深：0.35*0.70）297米、机耕桥3座；3、电灌泵站：新建机房12.53㎡、砖砌水池(6*4*3.1)、一级提水上水管DN150PE管（1.0MPa)15米、进出水DN150PE管（1.0MPa)22米；4.喷灌设施60亩，滴灌设施一套；5.建设10个大棚，总面积8000㎡。6.三相四线380V电源线370m</t>
  </si>
  <si>
    <t>72万元/处</t>
  </si>
  <si>
    <t>解决脱贫（监测）户168户492人167亩农田和蔬菜生产水利灌溉及生产出行问题，改善生产条件，增产增收</t>
  </si>
  <si>
    <t>隆回县-北山镇_产业发展_配套设施项目_2023年北山镇大院村15.16组富硒蔬菜示范产业园基地配套设施项目</t>
  </si>
  <si>
    <t>2023年北山镇大院村15.16组富硒蔬菜示范产业园基地配套设施项目</t>
  </si>
  <si>
    <t>1.新建机耕道长1230米，宽3米，2.新建灌渠长540米（30宽*40高），3.新建机耕桥1座长5.5米，宽3.5米</t>
  </si>
  <si>
    <r>
      <rPr>
        <sz val="9"/>
        <rFont val="Times New Roman"/>
        <charset val="134"/>
      </rPr>
      <t>25.89</t>
    </r>
    <r>
      <rPr>
        <sz val="9"/>
        <rFont val="宋体"/>
        <charset val="134"/>
      </rPr>
      <t>万元</t>
    </r>
    <r>
      <rPr>
        <sz val="9"/>
        <rFont val="Times New Roman"/>
        <charset val="134"/>
      </rPr>
      <t>/</t>
    </r>
    <r>
      <rPr>
        <sz val="9"/>
        <rFont val="宋体"/>
        <charset val="134"/>
      </rPr>
      <t>处</t>
    </r>
  </si>
  <si>
    <t>解决脱贫（监测）户102户552人农田和蔬菜生产水利灌溉及生产出行问题，改善生产条件，增产增收；</t>
  </si>
  <si>
    <t>军杰公司</t>
  </si>
  <si>
    <t>隆回县_产业发展_配套设施项目_2023年隆回县富硒蔬菜示范产业园军杰联农带农基地建设项目</t>
  </si>
  <si>
    <t>2023年隆回县富硒蔬菜示范产业园军杰联农带农基地建设项目</t>
  </si>
  <si>
    <t>育蔬菜苗辐射带动农（脱贫、监测）户种植面积1700亩</t>
  </si>
  <si>
    <t>新增带动脱贫人口(含监测人口)发展产业、务工就业数量226人；带动脱贫人口(含监测人口)人均年增收3000元</t>
  </si>
  <si>
    <t>隆回县_产业发展_配套设施项目_2023年隆回县富硒蔬菜示范产业园军杰种苗培育中心建设项目</t>
  </si>
  <si>
    <t>2023年隆回县富硒蔬菜示范产业园军杰种苗培育中心建设项目</t>
  </si>
  <si>
    <t>1.连栋大棚建设10000㎡(220万）；2.100m³蓄水池10m长×5m宽×2m深（7.5万）；2.喷灌设施10000㎡（10万）；3.水肥一体化设施127亩（50万）</t>
  </si>
  <si>
    <t>115万元/项</t>
  </si>
  <si>
    <t>新增带动脱贫人口(含监测人口)发展产业、务工就业数量62人；带动脱贫人口(含监测人口)人均年增收3000元</t>
  </si>
  <si>
    <t>隆回县_产业发展_配套设施项目_2023年隆回县富硒蔬菜示范产业园军杰委托帮扶项目</t>
  </si>
  <si>
    <t>2023年隆回县富硒蔬菜示范产业园军杰委托帮扶项目</t>
  </si>
  <si>
    <r>
      <rPr>
        <sz val="9"/>
        <rFont val="宋体"/>
        <charset val="134"/>
      </rPr>
      <t>生产线一条（</t>
    </r>
    <r>
      <rPr>
        <sz val="9"/>
        <rFont val="Times New Roman"/>
        <charset val="134"/>
      </rPr>
      <t>1</t>
    </r>
    <r>
      <rPr>
        <sz val="9"/>
        <rFont val="宋体"/>
        <charset val="134"/>
      </rPr>
      <t>鼓泡清洗机</t>
    </r>
    <r>
      <rPr>
        <sz val="9"/>
        <rFont val="Times New Roman"/>
        <charset val="134"/>
      </rPr>
      <t>12</t>
    </r>
    <r>
      <rPr>
        <sz val="9"/>
        <rFont val="宋体"/>
        <charset val="134"/>
      </rPr>
      <t>万、</t>
    </r>
    <r>
      <rPr>
        <sz val="9"/>
        <rFont val="Times New Roman"/>
        <charset val="134"/>
      </rPr>
      <t>2</t>
    </r>
    <r>
      <rPr>
        <sz val="9"/>
        <rFont val="宋体"/>
        <charset val="134"/>
      </rPr>
      <t>二次鼓泡清洗机</t>
    </r>
    <r>
      <rPr>
        <sz val="9"/>
        <rFont val="Times New Roman"/>
        <charset val="134"/>
      </rPr>
      <t>12</t>
    </r>
    <r>
      <rPr>
        <sz val="9"/>
        <rFont val="宋体"/>
        <charset val="134"/>
      </rPr>
      <t>万、</t>
    </r>
    <r>
      <rPr>
        <sz val="9"/>
        <rFont val="Times New Roman"/>
        <charset val="134"/>
      </rPr>
      <t>3</t>
    </r>
    <r>
      <rPr>
        <sz val="9"/>
        <rFont val="宋体"/>
        <charset val="134"/>
      </rPr>
      <t>毛棍机</t>
    </r>
    <r>
      <rPr>
        <sz val="9"/>
        <rFont val="Times New Roman"/>
        <charset val="134"/>
      </rPr>
      <t>9.6</t>
    </r>
    <r>
      <rPr>
        <sz val="9"/>
        <rFont val="宋体"/>
        <charset val="134"/>
      </rPr>
      <t>万、</t>
    </r>
    <r>
      <rPr>
        <sz val="9"/>
        <rFont val="Times New Roman"/>
        <charset val="134"/>
      </rPr>
      <t>4</t>
    </r>
    <r>
      <rPr>
        <sz val="9"/>
        <rFont val="宋体"/>
        <charset val="134"/>
      </rPr>
      <t>震动沥干</t>
    </r>
    <r>
      <rPr>
        <sz val="9"/>
        <rFont val="Times New Roman"/>
        <charset val="134"/>
      </rPr>
      <t>3.6</t>
    </r>
    <r>
      <rPr>
        <sz val="9"/>
        <rFont val="宋体"/>
        <charset val="134"/>
      </rPr>
      <t>万、</t>
    </r>
    <r>
      <rPr>
        <sz val="9"/>
        <rFont val="Times New Roman"/>
        <charset val="134"/>
      </rPr>
      <t>5</t>
    </r>
    <r>
      <rPr>
        <sz val="9"/>
        <rFont val="宋体"/>
        <charset val="134"/>
      </rPr>
      <t>输送带挑选台、</t>
    </r>
    <r>
      <rPr>
        <sz val="9"/>
        <rFont val="Times New Roman"/>
        <charset val="134"/>
      </rPr>
      <t>6</t>
    </r>
    <r>
      <rPr>
        <sz val="9"/>
        <rFont val="宋体"/>
        <charset val="134"/>
      </rPr>
      <t>输送带送料</t>
    </r>
    <r>
      <rPr>
        <sz val="9"/>
        <rFont val="Times New Roman"/>
        <charset val="134"/>
      </rPr>
      <t>4</t>
    </r>
    <r>
      <rPr>
        <sz val="9"/>
        <rFont val="宋体"/>
        <charset val="134"/>
      </rPr>
      <t>万、</t>
    </r>
    <r>
      <rPr>
        <sz val="9"/>
        <rFont val="Times New Roman"/>
        <charset val="134"/>
      </rPr>
      <t>7</t>
    </r>
    <r>
      <rPr>
        <sz val="9"/>
        <rFont val="宋体"/>
        <charset val="134"/>
      </rPr>
      <t>震动提升机</t>
    </r>
    <r>
      <rPr>
        <sz val="9"/>
        <rFont val="Times New Roman"/>
        <charset val="134"/>
      </rPr>
      <t>4</t>
    </r>
    <r>
      <rPr>
        <sz val="9"/>
        <rFont val="宋体"/>
        <charset val="134"/>
      </rPr>
      <t>万、</t>
    </r>
    <r>
      <rPr>
        <sz val="9"/>
        <rFont val="Times New Roman"/>
        <charset val="134"/>
      </rPr>
      <t>8</t>
    </r>
    <r>
      <rPr>
        <sz val="9"/>
        <rFont val="宋体"/>
        <charset val="134"/>
      </rPr>
      <t>电脑组合称重</t>
    </r>
    <r>
      <rPr>
        <sz val="9"/>
        <rFont val="Times New Roman"/>
        <charset val="134"/>
      </rPr>
      <t>9</t>
    </r>
    <r>
      <rPr>
        <sz val="9"/>
        <rFont val="宋体"/>
        <charset val="134"/>
      </rPr>
      <t>给袋式包装机</t>
    </r>
    <r>
      <rPr>
        <sz val="9"/>
        <rFont val="Times New Roman"/>
        <charset val="134"/>
      </rPr>
      <t>40</t>
    </r>
    <r>
      <rPr>
        <sz val="9"/>
        <rFont val="宋体"/>
        <charset val="134"/>
      </rPr>
      <t>万、</t>
    </r>
    <r>
      <rPr>
        <sz val="9"/>
        <rFont val="Times New Roman"/>
        <charset val="134"/>
      </rPr>
      <t>10</t>
    </r>
    <r>
      <rPr>
        <sz val="9"/>
        <rFont val="宋体"/>
        <charset val="134"/>
      </rPr>
      <t>装箱包装</t>
    </r>
    <r>
      <rPr>
        <sz val="9"/>
        <rFont val="Times New Roman"/>
        <charset val="134"/>
      </rPr>
      <t>12</t>
    </r>
    <r>
      <rPr>
        <sz val="9"/>
        <rFont val="宋体"/>
        <charset val="134"/>
      </rPr>
      <t>万）</t>
    </r>
  </si>
  <si>
    <t>100万元/项</t>
  </si>
  <si>
    <t>新增带动脱贫人口(含监测人口)发展产业、务工就业数量84人；带动脱贫人口(含监测人口)人均年增收3000元，村集体年增收14万元/年</t>
  </si>
  <si>
    <t>佰利康公司</t>
  </si>
  <si>
    <t>隆回县_产业发展_配套设施项目_2023年隆回县富硒蔬菜示范产业园佰利康联农带农基地建设项目</t>
  </si>
  <si>
    <t>2023年隆回县富硒蔬菜示范产业园佰利康联农带农基地建设项目</t>
  </si>
  <si>
    <t>新增带动脱贫人口(含监测人口)发展产业、务工就业数量213人；带动脱贫人口(含监测人口)人均年增收2700元</t>
  </si>
  <si>
    <t>隆回县_产业发展_配套设施项目_2023年隆回县富硒蔬菜示范产业园佰利康设施农业建设项目</t>
  </si>
  <si>
    <t>2023年隆回县富硒蔬菜示范产业园佰利康设施农业建设项目</t>
  </si>
  <si>
    <t>基地设施建设545亩，1、水肥一体化喷灌设施灌溉面积545亩每亩7250元，（包括机房，电机、过滤器，水肥一体机各一套）</t>
  </si>
  <si>
    <t>132万元/项</t>
  </si>
  <si>
    <t>新增带动脱贫人口(含监测人口)发展产业、务工就业数量43人；带动脱贫人口(含监测人口)人均年增收2700元</t>
  </si>
  <si>
    <t>隆回县_产业发展_配套设施项目_2023年隆回县富硒蔬菜示范产业园佰利康委托帮扶项目</t>
  </si>
  <si>
    <t>2023年隆回县富硒蔬菜示范产业园佰利康委托帮扶项目</t>
  </si>
  <si>
    <t>建设育苗播种车间240平方米，自动化播种机1套及配套辅助设施</t>
  </si>
  <si>
    <t>新增带动脱贫人口(含监测人口)发展产业、务工就业数量67人；带动脱贫人口(含监测人口)人均年增收2700元，村集体年增收4万元/年</t>
  </si>
  <si>
    <t>隆回县_产业发展_配套设施项目_2023年隆回县富硒蔬菜示范产业园佰利康蔬菜精深加工仓储项目</t>
  </si>
  <si>
    <t>2023年隆回县富硒蔬菜示范产业园佰利康蔬菜精深加工仓储项目</t>
  </si>
  <si>
    <t>基地厂房建设：1.分拣中心1280平米钢架结构650/平米9*40*32（125万元）；2.制冰车间1280平方1650米/平米4.5*40*32，混凝土钢筋结构20公分厚/平米108元（225万元）；3.制冰设备45万元</t>
  </si>
  <si>
    <t>158万元/项</t>
  </si>
  <si>
    <t>新增带动脱贫人口(含监测人口)发展产业、务工就业数量51人；带动脱贫人口(含监测人口)人均年增收2700元</t>
  </si>
  <si>
    <t>湖南省辰河生态农业科技股份有限公司</t>
  </si>
  <si>
    <t>隆回县_产业发展_配套设施项目_2023年隆回县富硒蔬菜示范产业园辰河农业委托帮扶项目</t>
  </si>
  <si>
    <t>2023年隆回县富硒蔬菜示范产业园辰河农业委托帮扶项目</t>
  </si>
  <si>
    <t>1.年产2万吨有机无机复混肥料生产线仓库建设700㎡（35）万元，生物菌实验室设备改造1套（15万元）；2.富硒降镉有机蔬菜示范基地90亩（51.1万元）</t>
  </si>
  <si>
    <t>新增带动脱贫人口(含监测人口)发展产业、务工就业数量6人；带动脱贫人口(含监测人口)人均年增收400元，村集体年增收4万元/年</t>
  </si>
  <si>
    <t>陈志华生态农业有限公司</t>
  </si>
  <si>
    <t>隆回县_产业发展_配套设施项目_2023年隆回县富硒蔬菜示范产业园九牛坳陈志华生态农业有限公司设施农业建设项目</t>
  </si>
  <si>
    <t>2023年隆回县富硒蔬菜示范产业园九牛坳陈志华生态农业有限公司设施农业建设项目</t>
  </si>
  <si>
    <t>1.新建大棚宽6m*长40m*2个=480平方；宽6m*长32m*3个=576平方；宽6m*长25m*1个=150平方；宽6m*长20m*2个=240平方；宽6m*长35m*3个=630平方；宽6m*长31m*1个=186平方；宽6m*长41m*3个=738平方；宽6m*长54m*1个=324平方；宽6m*长52m*1个=312平方；宽6m*长36m*6个=1296平方；宽6m*长31m*2个=372平方；宽6m*长22m*1个=132平方；宽20m*长50m*1个=1000平方，合计27个=6436平方*46元（29.6万）；2.棚喷灌水肥一体机27个棚6436平方*26元（16.7万）；3.智能高压打压设备27个6436平方*18（11.6万）</t>
  </si>
  <si>
    <t>18万元/项</t>
  </si>
  <si>
    <t>新增带动脱贫人口(含监测人口)发展产业、务工就业数量10人；带动脱贫人口(含监测人口)人均年增收5000元</t>
  </si>
  <si>
    <t>农里优品公司</t>
  </si>
  <si>
    <t>隆回县-三阁司镇_产业发展_配套设施项目_2023年隆回县富硒蔬菜示范产业园农里优品设施农业建设项目</t>
  </si>
  <si>
    <t>2023年隆回县富硒蔬菜示范产业园农里优品设施农业建设项目</t>
  </si>
  <si>
    <t>三阁司红光基地：砖混结构中转仓库1800平方米层高4.5米，质检、仓储室400平方米层高4.5米。1、双层双项钢筋基础硬化2米宽60公分深地基208米，单价720元/米，共计149760元。2、地梁40CM宽*60CM深332米，单价144元/米，共计47808元。3、地面防水处理防水布2704平方米，单价30元/平方米,共计81120元。4、地面硬化（52米*52米）共2704平方米,单价150元/平方米,共计405600元。5、地面平整、压实和挖梁沟、回填走平,2704平方米,单价55元/平方米,共计148720元。6、排水沟加盖板,40CM*40CM,共400米,单价160元/米,共计64000元。7、墙体工程,4.5米18墙（含水泥粉刷和墙体承重柱）1300平方米,单价140元/平方米,共计182000元。8、中转仓库所需门窗178平方米,单价500元/平方米,共计89000元。9、质检仓储室装修（含水电安装）400平方米,单价700元/平方米,共计280000元。10、钢架树脂屋顶包含横梁工字钢和水泥柱2200平方米,单价288元/平方米,共计633600元。11、模板架材2200平方米,单价55元/平方米，共计121000元。1--11项合计：2202608元</t>
  </si>
  <si>
    <t>88.1万元/项</t>
  </si>
  <si>
    <t>新增带动脱贫人口(含监测人口)发展产业、务工就业数量100人；带动脱贫人口(含监测人口)人均年增收5000元</t>
  </si>
  <si>
    <t>隆回县-三阁司镇_产业发展_配套设施项目_2023年隆回县富硒蔬菜示范产业园农里优品蔬菜精深加工仓储项目</t>
  </si>
  <si>
    <t>2023年隆回县富硒蔬菜示范产业园农里优品蔬菜精深加工仓储项目</t>
  </si>
  <si>
    <t>三阁司红光基地：一、蔬菜基地安全生产防护栏2500米及安装固定设施设备34万元。1.购买防护栏2500米,单价85元/米,共计212500元。2.护栏立柱预埋开挖及平整和硬化(含硬化材料费)850个,单价55元/个,共计46750元。3.护栏安装费2500米,单价32.5元/米,共计81250元。1--3项合计340500元。二、60亩喷灌设施34万元。1.规格50灌溉分管9000米,单价12元/米,共计108000元。2.规格25灌溉分管8000米,单价3元/米,共计24000元。3.360度自动旋转喷头800个,单价28元/个,共计22400元。4.25外牙、内牙1000个,单价7元/个,共计7000元。5.控制开关6个,单价350元/个,共计2100元。6.闸阀120套，单价135元/个,共计16200元。7.施肥施药搅拌桶(容量：2吨/个）2个,单价1000元/个,共2000元。8.喷灌安装配件（弯头、三通、直接、堵头、胶水）60亩，450元/亩,共计27000元。9.其他费用（挖沟、回填、接管、排管、安装）60亩,单价2200元/亩,共计132000元。  1--9项合计：340700元</t>
  </si>
  <si>
    <t>27.2万元/项</t>
  </si>
  <si>
    <t>新增带动脱贫人口(含监测人口)发展产业、务工就业数100人；带动脱贫人口(含监测人口)人均年增收5000元</t>
  </si>
  <si>
    <t>湖南淳亿科技股份有限公司</t>
  </si>
  <si>
    <t>隆回县_产业发展_配套设施项目_2023年隆回县富硒蔬菜示范产业园淳亿设施农业建设项目</t>
  </si>
  <si>
    <t>2023年隆回县富硒蔬菜示范产业园淳亿设施农业建设项目</t>
  </si>
  <si>
    <t>基地种植建设7亩，3900㎡智能温室大棚主体结构、水肥一体设施、全自动温控系统、遮阳系统、温室通风系统、温室防虫系统、智能喷淋系统</t>
  </si>
  <si>
    <t>52万元/项</t>
  </si>
  <si>
    <t>新增带动脱贫人口(含监测人口)发展产业、务工就业数量108人；带动脱贫人口(含监测人口)人均年增收3200元</t>
  </si>
  <si>
    <t>隆回县_产业发展_配套设施项目_2023年隆回县富硒蔬菜示范产业园淳亿委托帮扶项目</t>
  </si>
  <si>
    <t>2023年隆回县富硒蔬菜示范产业园淳亿委托帮扶项目</t>
  </si>
  <si>
    <t>全自动包装设备（80包／分钟）34.8万元／台*3台=104.4万元</t>
  </si>
  <si>
    <t>新增带动脱贫人口(含监测人口)发展产业、务工就业数量108人；带动脱贫人口(含监测人口)人均年增收3200元，村集体年增收4万元/年</t>
  </si>
  <si>
    <t xml:space="preserve">湖南好菇粮农林科技公司
</t>
  </si>
  <si>
    <t>隆回县_产业发展_配套设施项目_2023年隆回县富硒蔬菜示范产业园好菇粮设施农业建设项目</t>
  </si>
  <si>
    <t>2023年隆回县富硒蔬菜示范产业园好菇粮设施农业建设项目</t>
  </si>
  <si>
    <t>基地种植建设12亩，建设9个标准化大棚（长36米*宽11米*高3米）*400平方*25.8万（厂房式大棚内设层架，空调）,冷库等建筑工程232.2万元，水电设备及安装工程17.8万元</t>
  </si>
  <si>
    <t>新增带动脱贫人口(含监测人口)发展产业、务工就业数量134人；带动脱贫人口(含监测人口)人均年增收2000元以上</t>
  </si>
  <si>
    <t>隆回县_产业发展_配套设施项目_2023年隆回县富硒蔬菜示范产业园好菇粮好菇粮委托帮扶项目</t>
  </si>
  <si>
    <t>2023年隆回县富硒蔬菜示范产业园好菇粮好菇粮委托帮扶项目</t>
  </si>
  <si>
    <t>投资包装设备合计100.5万，1.实罐缷垛机ENKX-01 1台，网带输送机L3000*1300含动力变频1套，实罐缷垛控制1套 185000元；2.转盘1000含动力变频1台15000元；3.皮带提升机L2000*W1801套6500元；4.翻罐器9#2套2400元；5.铁罐贴标机ENKG-01 1台116640元；6.循环收罐线L6000*W600双动力1套25000元；7.单排链板输送线L1000*W82.6 14.8米17760元；8.三排转变导轨R610*3 1套3200元；9.链板线动力RV减速电机配汇川3套11400元；10.高速不干胶贴标机ENKB-10 1台145000元；11.灯检平台1套2000元；12.折盖封箱机ENKE-02 1台12000元；13.动力辊筒输送机PTL1000*W400 1台15000元；14.万向轮平台PTL1000*W400 5套9500元；15.动力系统台湾万鑫电机+汇川变频2套7600元；16.无动力掍筒输送L2000*W600 1套4000元；17.整线控制系统电线电缆+不锈钢桥架-控制柜1套12000元；18.整线运费1套10000元；19.智能枕式包装机SZ2801台 72000元；20.喷码机1台13000元；21.激光喷码机CO2-40 1台15000元；22.车间柜子及更衣室1套26124元；23.记录万用表FLUKE-189/CN 1台5750元；24.手动搬运车1台2600元；25.电动搬运车1台26780元；26.侧移器1台4500元；27.包装生产线一条240000元</t>
  </si>
  <si>
    <t>新增带动脱贫人口(含监测人口)发展产业、务工就业数量30人；带动脱贫人口(含监测人口)人均年增收4000元以上，村集体年增收4万元/年</t>
  </si>
  <si>
    <t>隆回县_产业发展_配套设施项目_2023年隆回县富硒蔬菜示范产业园好菇粮蔬菜精深加工仓储项目</t>
  </si>
  <si>
    <t>2023年隆回县富硒蔬菜示范产业园好菇粮蔬菜精深加工仓储项目</t>
  </si>
  <si>
    <t>投资生产加工设备合计500.3万：1.卧式燃生物犢蒸汽锅炉(WWS2-1.25-SW)238600元；2.气泡清洗提升机4800*1250*1600 1台45000元；3.浸泡提升机8500*1000*1200 1台65000元；4.过度皮带7000*400 1台35000元；5.挑选皮带8000*600 2台130000元；6.挑选下输送皮带900*400 2台120000元；7.挑选工作台800*450 32台27200元；8.皮带提升机2000*400 2台36000元；9.皮带输送7000*500 1台22000元；10.斗式预煮机12000*1300*1200 1台305000元；11.提升皮带输送机4000*500 1台23500元；12.输送皮带8000*400 1台28000元；13.冷却溜槽R200 16.5米16500元；14.去毛发、去杂机2800*1000*1000 1台58000元；15.皮带输送25009*400 1台15800元；16.冷却鼓泡清洗机8000*1200*1500 1台76000元；17.接料桶1800*800*600 1台16000元；18.链板输送带W=114 214米535000元；19.网带缓冲平带3000*1300 1台28000元；20.单排90度转变输送带R500 2台21000元；21.双排90度转变输送带R500 5台70000元；22.叁排92度转变输送带R500 1台18000元；23.模块化链板输送W=195 15米54000元；24.模块化链板输送W=340 6米25200元；25.皮带循环输送9000*800 1台102000元；26.减速机（含变频）0.75-2.2KW 50台525000元；27.玻璃瓶洗瓶机4500*1200*1500 1台175000元；28.铁罐洗瓶机3000*1000*1500 1台112000元；29.铁罐、玻璃瓶缷垛机5600*2330*3000 1台315000元；30.进出笼地面小车5000*2200*1200 1台50000元；31.笼车转向台直径120 2台25000元；32.横车导轨8号轻轨36米19800元；33.笼车导轨（无动力）800*600 17米34000元；34.手动装笼机1200*1200*1500 1台45000元；35.手动缷笼机1200*1200*1500 1台55000元；36.自动码垛机7459*2330*3500 1台415000元；37.热水清洗槽1500*700 1台27000元；38.实罐清洗机3000*600 1台52000元；39.旋涡风机吹干机1200*800 1台28000元；40.控制柜（进口元件）1800*1200*800 2套130000元；41.电器半自动蒸气杀菌锅（换热器）1200*3600 2台236000元；42.给袋式包装机1台308000元；43.CT4B18封罐机1台140000元；44.电动叉车、手动叉车1套102520元；45.不锈钢304方形冷水箱144T 1套80000元；46.广加环型臭氧发生器HY-018-200A 1台13500元；47.冷干机7.5 1台3040元；48.过滤器2组560元；49.排水阀2个360元。</t>
  </si>
  <si>
    <t>200万元/项</t>
  </si>
  <si>
    <t>新增带动脱贫人口(含监测人口)发展产业、务工就业数量120人；带动脱贫人口(含监测人口)人均年增收4000元以上</t>
  </si>
  <si>
    <t>隆回托新种植专业合作社</t>
  </si>
  <si>
    <t>隆回县_产业发展_配套设施项目_2023年隆回县富硒蔬菜示范产业园托新设施农业建设项目</t>
  </si>
  <si>
    <t>2023年隆回县富硒蔬菜示范产业园托新设施农业建设项目</t>
  </si>
  <si>
    <t>1.电排一套6万；  2.水肥一体化设一套13万；  3.钢结构厂棚户1000平方29万；4培育（保温）房800平方24万；5.培育架1000平方10万； 6.愊温空调6套5万；7.分拣房600平方16万；8.烘干设备1套8万；9设施配套钢结构房300平方9万;</t>
  </si>
  <si>
    <t>48万元/项</t>
  </si>
  <si>
    <t>新增带动脱贫人口(含监测人口)发展产业、务工就业数量30人；带动脱贫人口(含监测人口)人均年增收1500元</t>
  </si>
  <si>
    <t>湖南省瑞源农业有限公司</t>
  </si>
  <si>
    <t>隆回县_产业发展_配套设施项目_2023年隆回县富硒蔬菜示范产业园瑞源农业委托帮扶项目</t>
  </si>
  <si>
    <t>2023年隆回县富硒蔬菜示范产业园瑞源农业委托帮扶项目</t>
  </si>
  <si>
    <t>1、鲲鹏履带式生物学形选机（安美达）（34.6万元）。2、304不锈钢平输振动分料器（12万元）。3、T型提升机（21万元）。4、振动喂料器、除杂筛等（27.8万元）。5、304不锈钢辅材（衔接料口）（8.6万元）</t>
  </si>
  <si>
    <t>新增带动脱贫人口(含监测人口)发展产业、务工就业数量30人；带动脱贫人口(含监测人口)人均年增收2000元，村集体年增收4万元/年</t>
  </si>
  <si>
    <t>4.金融保险配套项目</t>
  </si>
  <si>
    <t>金融保险配套项目</t>
  </si>
  <si>
    <t>新型经营主体贷款贴息</t>
  </si>
  <si>
    <t>相关乡镇（街道）</t>
  </si>
  <si>
    <t>隆回县_产业发展_金融保险配套项目_2021年新型农业经营主体贷款贴息</t>
  </si>
  <si>
    <t>2021年新型农业经营主体贷款贴息</t>
  </si>
  <si>
    <r>
      <rPr>
        <sz val="9"/>
        <rFont val="宋体"/>
        <charset val="134"/>
      </rPr>
      <t>对</t>
    </r>
    <r>
      <rPr>
        <sz val="9"/>
        <rFont val="Times New Roman"/>
        <charset val="134"/>
      </rPr>
      <t>2021</t>
    </r>
    <r>
      <rPr>
        <sz val="9"/>
        <rFont val="宋体"/>
        <charset val="134"/>
      </rPr>
      <t>年新型农业经营主体贷款进行贴息</t>
    </r>
  </si>
  <si>
    <r>
      <rPr>
        <sz val="9"/>
        <rFont val="宋体"/>
        <charset val="134"/>
      </rPr>
      <t>贷款利息</t>
    </r>
    <r>
      <rPr>
        <sz val="9"/>
        <rFont val="Times New Roman"/>
        <charset val="134"/>
      </rPr>
      <t>50%</t>
    </r>
  </si>
  <si>
    <r>
      <rPr>
        <sz val="9"/>
        <rFont val="宋体"/>
        <charset val="134"/>
      </rPr>
      <t>降低新型农业经营主体贷款成本，增强农业企业竞争力，带动脱贫户和监测户</t>
    </r>
    <r>
      <rPr>
        <sz val="9"/>
        <rFont val="Times New Roman"/>
        <charset val="134"/>
      </rPr>
      <t>414</t>
    </r>
    <r>
      <rPr>
        <sz val="9"/>
        <rFont val="宋体"/>
        <charset val="134"/>
      </rPr>
      <t>户增收</t>
    </r>
  </si>
  <si>
    <t>小额贷款贴息</t>
  </si>
  <si>
    <t>各乡镇（街道）</t>
  </si>
  <si>
    <t>各村</t>
  </si>
  <si>
    <t>隆回县_产业发展_金融保险配套项目_2023年度产业帮扶小额信贷贴息</t>
  </si>
  <si>
    <t>2023年度产业帮扶小额信贷贴息</t>
  </si>
  <si>
    <t>为6000余户脱贫人口提供贷款贴息</t>
  </si>
  <si>
    <t>贴息年率3.65-4.75%</t>
  </si>
  <si>
    <t>为6000余户脱贫人口提供贷款贴息，发展产业提供资金保障，增加脱贫户收入</t>
  </si>
  <si>
    <t>二、就业项目</t>
  </si>
  <si>
    <t>1.务工补助</t>
  </si>
  <si>
    <t>就业项目</t>
  </si>
  <si>
    <t>务工补助</t>
  </si>
  <si>
    <t>交通费补助</t>
  </si>
  <si>
    <t>有关村</t>
  </si>
  <si>
    <t>隆回县_就业项目_务工补助_2023年转移就业交通补助</t>
  </si>
  <si>
    <t>2023年转移就业交通补助</t>
  </si>
  <si>
    <t>对外出务工的脱贫(监测)劳动力发放一次性交通补贴</t>
  </si>
  <si>
    <t>省外400元/人、省内市外200元/人、市内县外100元/人</t>
  </si>
  <si>
    <t>解决脱贫(监测）人口1500户1600人就业，增加脱贫(监测）户收入</t>
  </si>
  <si>
    <t>2.就业培训</t>
  </si>
  <si>
    <t>就业培训</t>
  </si>
  <si>
    <t>技能培训</t>
  </si>
  <si>
    <t>隆回县_就业项目_就业_2023年高素质农民(产业发展)技术培训项目</t>
  </si>
  <si>
    <t>2023年高素质农民(产业发展)技术培训项目</t>
  </si>
  <si>
    <t>培训脱贫户及监测户10000户以上，培育一批“产业致富之星”“农业技术能手”“土专家”、“洋秀才”</t>
  </si>
  <si>
    <t>200元/户</t>
  </si>
  <si>
    <t>3.创业</t>
  </si>
  <si>
    <t>创业</t>
  </si>
  <si>
    <t>创业培训</t>
  </si>
  <si>
    <t>隆回县_就业项目_创业_2023年度乡村致富带头人培训</t>
  </si>
  <si>
    <t>2023年度隆回县乡村致富带头人培训</t>
  </si>
  <si>
    <t>乡村振兴致富带头人培训300人以上</t>
  </si>
  <si>
    <t>440元/人/天</t>
  </si>
  <si>
    <t>12底前完成培训人数300人以上，培训人员帮扶带动500以上村民增收，巩固提升脱贫成果，促进乡村产业振兴</t>
  </si>
  <si>
    <t>4.公益性岗位</t>
  </si>
  <si>
    <t>(1).村级保洁员工资</t>
  </si>
  <si>
    <t>公益性岗位</t>
  </si>
  <si>
    <t>隆回县-荷田乡_就业项目_公益性岗位_2023年荷田乡村级保洁员工资</t>
  </si>
  <si>
    <t>2023年荷田乡村级保洁员工资</t>
  </si>
  <si>
    <t>荷田乡人民政府</t>
  </si>
  <si>
    <t>荷田乡2023年村级保洁员58人,12个月工资,600元/月.人</t>
  </si>
  <si>
    <t>600元/月.人</t>
  </si>
  <si>
    <t>解决农户58人，其中脱贫（监测）人口22人就业，增加农户和脱贫户（监测）收入</t>
  </si>
  <si>
    <r>
      <rPr>
        <sz val="9"/>
        <rFont val="宋体"/>
        <charset val="134"/>
      </rPr>
      <t>隆回县</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年花门街道村级保洁员工资</t>
    </r>
  </si>
  <si>
    <t>2023年花门街道村级保洁员工资</t>
  </si>
  <si>
    <t>花门街道2023年村级保洁员158人,12个月工资,600元/月.人</t>
  </si>
  <si>
    <t>解决农户158人，其中脱贫（监测）人口61人就业，增加农户和脱贫（监测）户收入</t>
  </si>
  <si>
    <t>隆回县-六都寨镇_就业项目_公益性岗位_2023年六都寨镇村级保洁员工资</t>
  </si>
  <si>
    <t>2023年六都寨镇村级保洁员工资</t>
  </si>
  <si>
    <t>六都寨镇2023年村级保洁员124人,12个月工资,600元/月.人</t>
  </si>
  <si>
    <t>解决农户124人，其中脱贫（监测）人口59人就业，增加农户和脱贫户（监测）收入</t>
  </si>
  <si>
    <t>隆回县-三阁司镇_乡村建设行动_人居环境整治_三阁司镇2023年村级保洁员工资</t>
  </si>
  <si>
    <t>2023年三阁司镇村级保洁员工资</t>
  </si>
  <si>
    <t>三阁司镇村级保洁员148人,12个月工资,600元/月.人</t>
  </si>
  <si>
    <t>解决农户148人，其中脱贫人口91人就业，增加农户和脱贫户收入</t>
  </si>
  <si>
    <t>隆回县-鸭田镇_就业项目_公益性岗位_2023年鸭田镇村级保洁员工资</t>
  </si>
  <si>
    <t>2023年鸭田镇村级保洁员工资</t>
  </si>
  <si>
    <t>村级保洁员64人,12个月工资,600元/月.人</t>
  </si>
  <si>
    <t>解决农户64人，其中脱贫人口42人就业，增加农户和脱贫户收入</t>
  </si>
  <si>
    <t>隆回县_就业项目_公益性岗位_2023年山界回族乡村级保洁员工资</t>
  </si>
  <si>
    <t>2023年山界回族乡村级保洁员工资</t>
  </si>
  <si>
    <t>山界回族乡村级保洁员54人,12个月工资,600元/月.人</t>
  </si>
  <si>
    <t>解决农户54人，其中脱贫人口24人就业，增加农户和脱贫户收入</t>
  </si>
  <si>
    <t>隆回县-西洋江镇_就业项目_公益性岗位_2023年西洋江镇村级保洁员工资</t>
  </si>
  <si>
    <t>2023年西洋江镇村级保洁员工资</t>
  </si>
  <si>
    <t>西洋江镇村保洁员82人,12个月工资,600元/月.人</t>
  </si>
  <si>
    <t>解决农户82人，其中脱贫人口57人就业，增加农户和脱贫户收入</t>
  </si>
  <si>
    <t>隆回县_就业项目_公益性岗位_2023年金石桥镇村级保洁员工资</t>
  </si>
  <si>
    <t>2023年金石桥镇村级保洁员工资</t>
  </si>
  <si>
    <t>金石桥镇村级保洁员138人,12个月工资,600元/月.人</t>
  </si>
  <si>
    <t>保洁员138人，受益户132户，受益家庭人口483人，脱贫（监测）户63户，受益家庭人口197人，脱贫（监测）就业人员65人</t>
  </si>
  <si>
    <t>隆回县-滩头镇_就业项目_公益性岗位_2023年滩头镇村级保洁员工资</t>
  </si>
  <si>
    <t>2023年滩头镇村级保洁员工资</t>
  </si>
  <si>
    <t>滩头镇人民政府</t>
  </si>
  <si>
    <t>滩头镇2023年级保洁员175人,12个月工资,600元/月.人</t>
  </si>
  <si>
    <t>解决农户175人，其中脱贫94人，监测户1人就业，增加农户和脱贫户（监测）收入</t>
  </si>
  <si>
    <t>隆回县_就业项目_公益性岗位_2023年司门前镇村级保洁员工资</t>
  </si>
  <si>
    <t>2023年司门前镇村级保洁员工资</t>
  </si>
  <si>
    <t>司门前镇村级保洁员121人,12个月工资,600元/月.人</t>
  </si>
  <si>
    <t>解决农户121人，其中脱贫（监测）人口64人就业，增加农户和脱贫户（监测）收入</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</si>
  <si>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年羊古坳镇村级保洁员工资</t>
    </r>
  </si>
  <si>
    <t>2023年羊古坳镇村级保洁员工资</t>
  </si>
  <si>
    <t>羊古坳镇村级保洁员63人,6个月工资,600元/月.人</t>
  </si>
  <si>
    <t>解决农户63人，其中脱贫人口25人就业，增加农户和脱贫户收入</t>
  </si>
  <si>
    <t>隆回县-七江镇_就业项目_公益性岗位_2023年七江镇镇村级保洁员工资</t>
  </si>
  <si>
    <t>2023年七江镇镇村级保洁员工资</t>
  </si>
  <si>
    <t>七江镇2023年村级保洁员113人,12个月工资,600元/月.人</t>
  </si>
  <si>
    <t>解决农户113人，其中脱贫人口57人就业，增加农户和脱贫户收入</t>
  </si>
  <si>
    <t>隆回县-横板桥镇_就业项目_公益性岗位_2023年横板桥镇村级保洁员工资</t>
  </si>
  <si>
    <t>2023年横板桥镇村级保洁员工资</t>
  </si>
  <si>
    <t>横板桥镇村级保洁员104人,12个月工资,600元/月.人</t>
  </si>
  <si>
    <t>解决农户104人，其中脱贫人口46人就业，增加农户和脱贫户收入</t>
  </si>
  <si>
    <t>隆回县-小沙江镇_就业项目_公益性岗位_2023年小沙江镇村级保洁员工资</t>
  </si>
  <si>
    <t>2023年小沙江镇村级保洁员工资</t>
  </si>
  <si>
    <t>小沙江镇人民政府</t>
  </si>
  <si>
    <t>小沙江镇村级保洁员55人,12个月工资,600元/月.人</t>
  </si>
  <si>
    <t>600元/人/月</t>
  </si>
  <si>
    <t>解决脱贫（监测）户1373户4709人人居环境问题，改善人居环境条件</t>
  </si>
  <si>
    <t>隆回县-虎形山瑶族乡_就业项目_公益性岗位_2023年虎形山瑶族乡村级保洁员工资</t>
  </si>
  <si>
    <t>2023年虎形山瑶族乡村级保洁员工资</t>
  </si>
  <si>
    <t>虎形山瑶族乡村级保洁员40人，12个月工资，600元/月·人</t>
  </si>
  <si>
    <t>解决农户40人，其中脱贫（监测）人口18人就业，增加农户和脱贫户（监测）收入</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</si>
  <si>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年麻塘山乡村级保洁员工资</t>
    </r>
  </si>
  <si>
    <t>2023年麻塘山乡村级保洁员工资</t>
  </si>
  <si>
    <t>麻塘山乡2023年村级保洁员33人,12个月工资,600元/月.人</t>
  </si>
  <si>
    <t>解决农户33人，其中脱贫（监测）人口19人就业，增加农户和脱贫户（监测）收入</t>
  </si>
  <si>
    <t>隆回县-罗洪镇_就业项目_公益性岗位_2023年罗洪镇村级保洁员工资</t>
  </si>
  <si>
    <t>2023年罗洪镇村级保洁员工资</t>
  </si>
  <si>
    <t>村级保洁员54人,12个月工资,600元/月.人</t>
  </si>
  <si>
    <t>解决农户54户210人，其中脱贫（监测）户39户148人就业，增加农户和脱贫（监测）户收入</t>
  </si>
  <si>
    <t>周旺镇</t>
  </si>
  <si>
    <t>隆回县-周旺镇_就业项目_公益性岗位_2023年周旺镇村级保洁员工资</t>
  </si>
  <si>
    <t>2023年周旺镇村级保洁员工资</t>
  </si>
  <si>
    <t>周旺镇人民政府</t>
  </si>
  <si>
    <t>周旺镇2023年村级保洁员74人,12个月工资,600元/月.人</t>
  </si>
  <si>
    <t>解决脱贫（监测）人口43人就业，增加农户和脱贫户（监测）收入</t>
  </si>
  <si>
    <t>隆回县-大水田乡_就业项目_公益性岗位_2023年大水田乡村级保洁员工资</t>
  </si>
  <si>
    <t>2023年大水田乡村级保洁员工资</t>
  </si>
  <si>
    <t>大水田乡村级保洁员31人,12个月工资,600元/月.人</t>
  </si>
  <si>
    <t>解决农户31户95人.其中脱贫（监测）户19户，家庭人口65人.共有31人就业.增加农户和脱贫户（监测）收入.</t>
  </si>
  <si>
    <r>
      <rPr>
        <sz val="9"/>
        <rFont val="宋体"/>
        <charset val="134"/>
      </rPr>
      <t>隆回县</t>
    </r>
    <r>
      <rPr>
        <sz val="9"/>
        <rFont val="Courier New"/>
        <charset val="134"/>
      </rPr>
      <t>-</t>
    </r>
    <r>
      <rPr>
        <sz val="9"/>
        <rFont val="宋体"/>
        <charset val="134"/>
      </rPr>
      <t>高平镇</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年高平镇村级保洁员工资</t>
    </r>
  </si>
  <si>
    <t>2023年高平镇村级保洁员工资</t>
  </si>
  <si>
    <t>高平镇村级保洁员162人,12个月工资,600元/月.人</t>
  </si>
  <si>
    <r>
      <rPr>
        <sz val="9"/>
        <rFont val="宋体"/>
        <charset val="134"/>
      </rPr>
      <t>解决脱贫（监测）户</t>
    </r>
    <r>
      <rPr>
        <sz val="9"/>
        <rFont val="Times New Roman"/>
        <charset val="134"/>
      </rPr>
      <t>102</t>
    </r>
    <r>
      <rPr>
        <sz val="9"/>
        <rFont val="宋体"/>
        <charset val="134"/>
      </rPr>
      <t>户</t>
    </r>
    <r>
      <rPr>
        <sz val="9"/>
        <rFont val="Times New Roman"/>
        <charset val="134"/>
      </rPr>
      <t>395</t>
    </r>
    <r>
      <rPr>
        <sz val="9"/>
        <rFont val="宋体"/>
        <charset val="134"/>
      </rPr>
      <t>人人居环境问题，改善人居环境条件</t>
    </r>
  </si>
  <si>
    <t>隆回县-北山镇_就业项目_公益性岗位_2023年北山镇村级保洁员工资</t>
  </si>
  <si>
    <t>2023年北山镇村级保洁员工资</t>
  </si>
  <si>
    <t>北山镇村级保洁员91人,12个月工资,600元/月.人</t>
  </si>
  <si>
    <t>解决农户91人，其中脱贫（监测）人口215人就业，增加农户和脱贫户（监测）收入</t>
  </si>
  <si>
    <t>隆回县_就业项目_公益性岗位_2023年南岳庙镇村级保洁员工资</t>
  </si>
  <si>
    <t>2023年南岳庙镇村级保洁员工资</t>
  </si>
  <si>
    <t>南岳庙镇2023年村级保洁员70人,12个月工资,600元/月.人</t>
  </si>
  <si>
    <t>解决农户70人，其中脱贫（监测）人口40人就业，增加农户和脱贫户（监测）收入</t>
  </si>
  <si>
    <t>隆回县-岩口镇_就业项目_公益性岗位_岩口镇2023年岩口镇村级保洁员工资</t>
  </si>
  <si>
    <t>2023年岩口镇村级保洁员工资</t>
  </si>
  <si>
    <t>岩口镇村级保洁员138人,12个月工资,600元/月.人</t>
  </si>
  <si>
    <t>解决农户138人，其中脱贫人口83人就业，增加农户和脱贫户收入</t>
  </si>
  <si>
    <t>隆回县_就业项目_公益性岗位_荷香桥镇2023年村级保洁员工资</t>
  </si>
  <si>
    <t>2023年荷香桥镇村级保洁员工资</t>
  </si>
  <si>
    <t>荷香桥镇村级保洁员126人,12个月工资,600元/月.人</t>
  </si>
  <si>
    <t>解决农户126人，其中脱贫（监测）人口74人就业，增加农户和脱贫户（监测）收入</t>
  </si>
  <si>
    <t>隆回县-桃花坪街道_就业项目_公益性岗位_村级保洁员工资</t>
  </si>
  <si>
    <t>2023年桃花坪街道村级保洁员工资</t>
  </si>
  <si>
    <t>桃花坪街道村级保洁员153人,12个月工资,600元/月.人</t>
  </si>
  <si>
    <t>解决农户153人，其中脱贫人口64人就业，增加农户和脱贫户收入</t>
  </si>
  <si>
    <t>三、乡村建设行动</t>
  </si>
  <si>
    <t>1.农村基础设施</t>
  </si>
  <si>
    <t>(1).农村道路建设</t>
  </si>
  <si>
    <t>乡村建设行动</t>
  </si>
  <si>
    <t>农村基础设施</t>
  </si>
  <si>
    <t>农村道路建设</t>
  </si>
  <si>
    <t>荷田村</t>
  </si>
  <si>
    <t>隆回县-荷田乡_乡村建设行动_农村基础设施（含产业配套基础设施）_2023年荷田村1-14组机耕道建设</t>
  </si>
  <si>
    <t>2023年荷田村1-14组机耕道建设</t>
  </si>
  <si>
    <t>改建、维修</t>
  </si>
  <si>
    <t>县交通局</t>
  </si>
  <si>
    <t>荷田村9组正龙路硬化长280米、20公分，宽3.5米；村筷子8组厂路硬化20公分，宽3.5米，长310米；村13组河提路宽3米，20公分，长310米；村1.2.3.4组道路硬化宽3.5米，20公分，长140米；5组山下路通组路宽4米，20公分，长30米；村9.10.11组路基维修高3米，宽0.8米，长30米；村6组、12组通组路修建宽4米、高2.5米，长150米。</t>
  </si>
  <si>
    <t>33万/公里，340元/m³</t>
  </si>
  <si>
    <t>改善脱贫（监测）户109户376人农业生产出行问题,方便生产</t>
  </si>
  <si>
    <t>铜江村</t>
  </si>
  <si>
    <t>隆回县_乡村建设行动_农村基础设施（含产业配套基础设施）_2023年铜江村8组道路硬化</t>
  </si>
  <si>
    <t>2023年铜江村8组道路硬化</t>
  </si>
  <si>
    <t>8组广子坨路口至老院子梁吉莲屋左侧空坪道路路面硬化，长502米，宽4.5米。</t>
  </si>
  <si>
    <t>45万/公里</t>
  </si>
  <si>
    <t>解决脱贫（监测）户3户11人安全出行，改善生产生活条件</t>
  </si>
  <si>
    <t>隆回县_乡村建设行动_农村基础设施（含产业配套基础设施）_2023年铜江村9组至10组道路硬化</t>
  </si>
  <si>
    <t>2023年铜江村9组至10组道路硬化</t>
  </si>
  <si>
    <t>9组柏树山书超屋后至10组张家院子水井边通组道路路面硬化，长610米，宽4.5米</t>
  </si>
  <si>
    <t>解决脱贫（监测）户5户19人安全出行，改善生产生活条件</t>
  </si>
  <si>
    <t>天福村</t>
  </si>
  <si>
    <t>隆回县_乡村建设行动_农村基础设施（含产业配套基础设施）_2023年天福村4,5,6,7,8,9,11组道路硬化</t>
  </si>
  <si>
    <t>2023年天福村4,5,6,7,8,9,11组道路硬化</t>
  </si>
  <si>
    <t>2023年2月</t>
  </si>
  <si>
    <t>2023年6月</t>
  </si>
  <si>
    <t>4,5,6,7,8,9,11组道路硬化全长1129米，宽3.5米</t>
  </si>
  <si>
    <t>35万/km</t>
  </si>
  <si>
    <t>解决脱贫（监测）户21户64人安全出行，改善生产生活条件</t>
  </si>
  <si>
    <t>铜盆江村</t>
  </si>
  <si>
    <t>隆回县_乡村建设行动_农村基础设施（含产业配套基础设施）_2023年铜盆江村1组道路硬化及挡土墙建设</t>
  </si>
  <si>
    <t>2023年铜盆江村1组道路硬化及挡土墙建设</t>
  </si>
  <si>
    <t>1组320国道路口至曾凡进屋道路硬化长60米，宽3.5米，挡土墙1：长38米，高1.7米，上宽1米，下宽0.6米。挡土墙2：长38米，高2米，下宽1米，上宽0.6</t>
  </si>
  <si>
    <t>道路硬化35万/公里，挡土墙350元/立方。</t>
  </si>
  <si>
    <t>解决脱贫（监测）户13户50人安全出行，改善生产生活条件</t>
  </si>
  <si>
    <t>隆回县_乡村建设行动_农村基础设施（含产业配套基础设施）_2023年铜盆江村4组道路硬化</t>
  </si>
  <si>
    <t>2023年铜盆江村4组道路硬化</t>
  </si>
  <si>
    <t>4组320国道路口至邓生光屋道路硬化长170米，宽3米</t>
  </si>
  <si>
    <r>
      <rPr>
        <sz val="9"/>
        <rFont val="The "/>
        <charset val="134"/>
      </rPr>
      <t>30</t>
    </r>
    <r>
      <rPr>
        <sz val="9"/>
        <rFont val="宋体"/>
        <charset val="134"/>
      </rPr>
      <t>万元</t>
    </r>
    <r>
      <rPr>
        <sz val="9"/>
        <rFont val="The "/>
        <charset val="134"/>
      </rPr>
      <t>/</t>
    </r>
    <r>
      <rPr>
        <sz val="9"/>
        <rFont val="宋体"/>
        <charset val="134"/>
      </rPr>
      <t>公里</t>
    </r>
  </si>
  <si>
    <t>解决脱贫（监测）户14户68人安全出行，改善生产生活条件</t>
  </si>
  <si>
    <t>隆回县_乡村建设行动_农村基础设施（含产业配套基础设施）_2023年铜盆江村320国道路口至岔路口、4组岔路口至水口庙挡土墙、320国道至水口庙硬化</t>
  </si>
  <si>
    <t>2023年铜盆江村320国道路口至岔路口、4组岔路口至水口庙挡土墙、320国道至水口庙硬化</t>
  </si>
  <si>
    <t>320国道路口至岔路口挡土墙(分台阶）1.第一二台阶长32米，高7米，宽2米，干砌石回填224立方，第三台阶长32米，高3米，下宽2米，上宽0.8米，干砌石回填129.6立方立方。2.从4组岔路口至水口庙挡土墙长68米，高3.5米，下宽1.2米，上宽0.8米，干砌石回填261.8立方。3.320国道至水口庙硬化长146米，宽2.5米</t>
  </si>
  <si>
    <t>挡土墙350元/立方，干彻石回填187元/立方米，路面硬化30万/公里</t>
  </si>
  <si>
    <t>解决脱贫（监测）户24户70人安全出行，改善生产生活条件</t>
  </si>
  <si>
    <t>花桥村</t>
  </si>
  <si>
    <t>隆回县_乡村建设行动_农村基础设施（含产业配套基础设施）_2023年花桥村栗树铺村道入口道路硬化、挡土墙建设</t>
  </si>
  <si>
    <t>2023年花桥村栗树铺村道入口道路硬化、挡土墙建设</t>
  </si>
  <si>
    <t>1.栗树铺村道入口右边至郭正竹屋前道路挡土墙长249米，宽0.8，高2米。2.栗树铺村道入口左边至范石坚屋前浆砌石挡土墙，长147米，宽0.5米，高0.8米。3.栗树铺村道入口道路路面硬化长77米，宽5米</t>
  </si>
  <si>
    <t>19.3万/处</t>
  </si>
  <si>
    <t>解决脱贫（监测）户50户192人安全出行，改善生产生活条件</t>
  </si>
  <si>
    <t>托新村</t>
  </si>
  <si>
    <t>隆回县_乡村建设行动_农村基础设施（含产业配套基础设施）_2023年托新村1.2.3.4组道路硬化</t>
  </si>
  <si>
    <t>2023年托新村1.2.3.4组道路硬化</t>
  </si>
  <si>
    <t>2023年8月</t>
  </si>
  <si>
    <t>道路硬化，宽3.5米：1.1组谭山冲长150米。2.二三组长250米。3.四组和尚岭长300米，共700米</t>
  </si>
  <si>
    <t>35万元/公里</t>
  </si>
  <si>
    <t>解决脱贫（监测）户34户138人安全出行，改善生产生活条件</t>
  </si>
  <si>
    <t>隆回县_乡村建设行动_农村基础设施（含产业配套基础设施）_2023年托新村10道路排水沟硬化、挡土墙建设</t>
  </si>
  <si>
    <t>2023年托新村10组道路排水沟硬化、挡土墙建设</t>
  </si>
  <si>
    <t>1.10组道路基础设施：排水沟硬化长400米（底部硬化长300米，宽0.8米；水沟新建长100米，高0.3米，宽0.3米）。2.道路塌方路段挡土墙长250米（其中沿山体道路路基长200米，宽0.4米，高0.7米，靠10组其他的塌方处浆砌石长20米，高3米，宽1米，靠10组塌方池塘处浆砌石长30米，高1.2，宽0.5米）</t>
  </si>
  <si>
    <t>350元/立方</t>
  </si>
  <si>
    <t>解决脱贫（监测）户6户12人安全出行，改善生产生活条件</t>
  </si>
  <si>
    <t>石门村</t>
  </si>
  <si>
    <t>隆回县_乡村建设行动_农村基础设施（含产业配套基础设施）_2023年石门村24.27.28组道路硬化及部分路段挡土墙建设</t>
  </si>
  <si>
    <t>2023年石门村24.27.28组道路硬化及部分路段挡土墙建设</t>
  </si>
  <si>
    <t>1.27组范多花屋后至陈名友屋前道路硬化长220米，宽3.5米；2.陈名友屋前至陈北海屋前新建通达公路长70米，路基宽4米，道路路面硬化长70米，宽3.5米；3.陈青龙屋旁至范双连屋前道路硬化长51米，宽3.5米；4.                                                                                                                                                                                                                24组范秋兵屋前至28组槐塘湾道路硬化长805米，宽3.5米。5.陈名友屋前通组道路挡土墙长25米，高1米，下宽1米，上宽0.5米,18.75m³；6.陈北海屋前通组道路挡土墙长48米，高2.6米，下宽1.5米，上宽0.8米，143.52m³；7.陈名友屋后通组道路挡土墙长10米，高1.2米，下宽1米，上宽0.5米，9m³；8.陈佰强屋后通组道路挡土墙长3.5米，高2.8米，下宽1.5米，上宽0.8米，11.27m³；9.陈北海屋前道路排水渠安装高压涵管(Φ600mm*10m)，落地台阶4米</t>
  </si>
  <si>
    <t>道路硬化500元/立方，通达公路7万/公里，挡土墙350元/立方</t>
  </si>
  <si>
    <t>河东村</t>
  </si>
  <si>
    <t>隆回县-六都寨镇_乡村建设行动_农村基础设施（含产业配套基础设施）_六都寨镇2023年河东村曹家4.5组道路维修</t>
  </si>
  <si>
    <t>2023年河东村曹家4.5组道路维修</t>
  </si>
  <si>
    <t xml:space="preserve">维修 </t>
  </si>
  <si>
    <t>曹家4.5组村组道路维修砌石墙335m³</t>
  </si>
  <si>
    <t>400元/m³</t>
  </si>
  <si>
    <r>
      <rPr>
        <sz val="9"/>
        <rFont val="宋体"/>
        <charset val="134"/>
      </rPr>
      <t>改善脱贫（监测）户</t>
    </r>
    <r>
      <rPr>
        <sz val="9"/>
        <rFont val="The "/>
        <charset val="134"/>
      </rPr>
      <t>10</t>
    </r>
    <r>
      <rPr>
        <sz val="9"/>
        <rFont val="宋体"/>
        <charset val="134"/>
      </rPr>
      <t>户</t>
    </r>
    <r>
      <rPr>
        <sz val="9"/>
        <rFont val="The "/>
        <charset val="134"/>
      </rPr>
      <t>43</t>
    </r>
    <r>
      <rPr>
        <sz val="9"/>
        <rFont val="宋体"/>
        <charset val="134"/>
      </rPr>
      <t>人的安全出行，改善生产生活条件</t>
    </r>
  </si>
  <si>
    <t>港洪村</t>
  </si>
  <si>
    <t>隆回县-六都寨镇_乡村建设行动_农村基础设施（含产业配套基础设施）_六都寨镇2023年港洪村洪江4、5组，港口1组道路硬化</t>
  </si>
  <si>
    <t>2023年港洪村洪江4、5组，港口1组道路硬化</t>
  </si>
  <si>
    <t>洪江4、5组，港口1组道路硬化长208米，规格3.5米宽，0.18米厚</t>
  </si>
  <si>
    <t>改善脱贫（监测）户12户42人出行困难，改善生产生活条件</t>
  </si>
  <si>
    <t>辰河村</t>
  </si>
  <si>
    <t>隆回县-六都寨镇_乡村建设行动_农村基础设施（含产业配套基础设施）_六都寨镇2023年辰河村13、14组道路硬化</t>
  </si>
  <si>
    <t>2023年辰河村13、14组道路硬化</t>
  </si>
  <si>
    <t>辰河村13、14组道路硬化长0.742公里，规格3.5米宽，0.18米厚</t>
  </si>
  <si>
    <r>
      <rPr>
        <sz val="9"/>
        <rFont val="宋体"/>
        <charset val="134"/>
      </rPr>
      <t>改善脱贫（监测）户</t>
    </r>
    <r>
      <rPr>
        <sz val="9"/>
        <rFont val="The "/>
        <charset val="134"/>
      </rPr>
      <t>22</t>
    </r>
    <r>
      <rPr>
        <sz val="9"/>
        <rFont val="宋体"/>
        <charset val="134"/>
      </rPr>
      <t>户</t>
    </r>
    <r>
      <rPr>
        <sz val="9"/>
        <rFont val="The "/>
        <charset val="134"/>
      </rPr>
      <t>66</t>
    </r>
    <r>
      <rPr>
        <sz val="9"/>
        <rFont val="宋体"/>
        <charset val="134"/>
      </rPr>
      <t>人的安全出行，改善生产生活条件</t>
    </r>
  </si>
  <si>
    <t>金湾村</t>
  </si>
  <si>
    <t>隆回县_乡村建设行动_农村基础设施（含产业配套基础设施）_六都寨镇2023年金湾村2、 11、17、21组公路硬化</t>
  </si>
  <si>
    <t>2023年金湾村2、 11、17、21组公路硬化</t>
  </si>
  <si>
    <t>2、 11、17、21组公路硬化长0.6公里，规格3.5米宽，0.18米厚</t>
  </si>
  <si>
    <t>32万元/公里</t>
  </si>
  <si>
    <t xml:space="preserve"> </t>
  </si>
  <si>
    <t>改善脱贫（监测）户11户45人的安全出行，改善生产生活条件</t>
  </si>
  <si>
    <t>车田村</t>
  </si>
  <si>
    <t>隆回县-三阁司镇_乡村建设行动_农村基础设施（含产业配套基础设施）_三阁司镇2023年车田村白泥冲机耕道铺砂</t>
  </si>
  <si>
    <t>2023年车田村白泥冲机耕道铺砂</t>
  </si>
  <si>
    <t>白泥冲机耕道铺砂1650米</t>
  </si>
  <si>
    <t>解决脱贫（监测）户65户203人安全出行,改善生产生活条件；</t>
  </si>
  <si>
    <t>隆回县-三阁司镇_乡村建设行动_农村基础设施（含产业配套基础设施）_三阁司镇2023年车田村2023年道路硬化</t>
  </si>
  <si>
    <t>2023年车田村道路硬化</t>
  </si>
  <si>
    <t>1、新村部沿河路至孙传强、孙在科房前道路硬化长1164m、宽3.5m；2、段家庄王惠友屋后至孙中杰屋前道路硬化长233米，宽3.5米，部分路段砌保坎17.5立方米</t>
  </si>
  <si>
    <t>解决脱贫（监测）户137户324人安全出行,改善生产生活条件；</t>
  </si>
  <si>
    <t>和盛村</t>
  </si>
  <si>
    <t>隆回县-三阁司镇_乡村建设行动_农村基础设施（含产业配套基础设施）_三阁司镇2023年和盛村道路硬化</t>
  </si>
  <si>
    <t>2023年和盛村1-7组道路硬化</t>
  </si>
  <si>
    <t>道路硬化长940m、宽3.5m(3组-6组长742m；10组长67m；1组-2组长110m；7组长20m);挡土墙</t>
  </si>
  <si>
    <t>解决脱贫（监测）户80户325人安全出行,改善生产生活条件</t>
  </si>
  <si>
    <t>石梁村</t>
  </si>
  <si>
    <t>隆回县-三阁司镇_乡村建设行动_农村基础设施（含产业配套基础设施）_三阁司镇2023年石梁村部至梁家大院子新建道路</t>
  </si>
  <si>
    <t>2023年石梁村部至梁家大院子新建道路</t>
  </si>
  <si>
    <t>1.石梁村部至梁家大院子新建道路长300米、宽4米；保坎380m；涵管60米*φ40;2.马元至冷水塘主道加固保坎254m</t>
  </si>
  <si>
    <t>7万元/公里，保坎360元/立方，涵管160元/米</t>
  </si>
  <si>
    <t>解决脱贫（监测）户84户333人安全出行,改善生产生活条件；</t>
  </si>
  <si>
    <t>隆回县-三阁司镇_乡村建设行动_农村基础设施（含产业配套基础设施）_三阁司镇2023年石梁村石鼓滩道路硬化</t>
  </si>
  <si>
    <t>2023年石梁村石鼓滩道路硬化</t>
  </si>
  <si>
    <t>1.石鼓滩12、13组道路硬化320m*3.5m；2.保坎27m3.涵管20m*φ40</t>
  </si>
  <si>
    <t>35万元/公里；
保坎360元/立方,
涵管160元/米</t>
  </si>
  <si>
    <t>解决脱贫（监测）户18户68人安全出行,改善生产生活条件；</t>
  </si>
  <si>
    <t>隆回县-三阁司镇_乡村建设行动_农村基础设施（含产业配套基础设施）_三阁司镇2023年石梁至青源主干道维修</t>
  </si>
  <si>
    <t>2023年石梁至青源主干道维修</t>
  </si>
  <si>
    <t>石梁至青源主干道维修200m*3.5m</t>
  </si>
  <si>
    <t>10万元/公里</t>
  </si>
  <si>
    <t>解决脱贫（监测）户196户671人安全出行,改善生产生活条件；</t>
  </si>
  <si>
    <t>青源村</t>
  </si>
  <si>
    <t>隆回县-三阁司镇_乡村建设行动_农村基础设施（含产业配套基础设施）_三阁司镇2023年青源村5组、6组、7组、8组、9组道路硬化</t>
  </si>
  <si>
    <t>2023年青源村5组、6组、7组、8组、9组道路硬化</t>
  </si>
  <si>
    <t>5组、6组、7组、8组、9组道路硬化长610米、宽3.5米；</t>
  </si>
  <si>
    <t>35万元/km</t>
  </si>
  <si>
    <t>解决脱贫（监测）户8户28人安全出行,改善生产生活条件</t>
  </si>
  <si>
    <t>隆回县-三阁司镇_乡村建设行动_农村基础设施（含产业配套基础设施）_三阁司镇2023年青源村大井安道路硬化</t>
  </si>
  <si>
    <t>2023年青源村大井安道路硬化</t>
  </si>
  <si>
    <t>大井安道路硬化长720米、宽3.5米；新建石坑50立方米</t>
  </si>
  <si>
    <t>解决脱贫（监测）户18户55人安全出行,改善生产生活条件</t>
  </si>
  <si>
    <t>隆回县-三阁司镇_乡村建设行动_农村基础设施（含产业配套基础设施）_三阁司镇2023年青源村至石梁村干道维修</t>
  </si>
  <si>
    <t>2023年青源村至石梁村干道维修</t>
  </si>
  <si>
    <t>青源村至石梁村干道维修200m*3.5m</t>
  </si>
  <si>
    <t>10万元/km</t>
  </si>
  <si>
    <t>解决脱贫（监测）196户671人安全出行,改善生产生活条件；</t>
  </si>
  <si>
    <t>桥庄村</t>
  </si>
  <si>
    <t>隆回县-三阁司镇_乡村建设行动_农村基础设施（含产业配套基础设施）_三阁司镇2023年桥庄村村组道路硬化</t>
  </si>
  <si>
    <t>2023年桥庄村村组道路硬化</t>
  </si>
  <si>
    <t>村组道硬化长880米，宽3.5米（1组、11组硬化162米；8组硬化250米；9组硬化468米）</t>
  </si>
  <si>
    <t>解决脱贫（监测）户76户392人安全出行,改善生产生活条件。</t>
  </si>
  <si>
    <t>古同村</t>
  </si>
  <si>
    <t>隆回县-鸭田镇_乡村建设行动_农村基础设施（含产业配套基础设施）_2023年古同村5组道路硬化</t>
  </si>
  <si>
    <t>2023年古同村5组道路硬化</t>
  </si>
  <si>
    <t>5组硬化路共0.7公里（其中宽3.5米*厚0.2米长度为0.23公里，宽4.5米*厚0.2米的长度为0.47公里。加挡土墙20立方</t>
  </si>
  <si>
    <t>42万/公里</t>
  </si>
  <si>
    <t>解决脱贫（监测）户5户17人安全出行，改善生产生活条件</t>
  </si>
  <si>
    <t>隆回县-鸭田镇_乡村建设行动_农村基础设施（含产业配套基础设施）_2023年古同村1.6组道路硬化</t>
  </si>
  <si>
    <t>2023年古同村1.6组道路硬化</t>
  </si>
  <si>
    <t>1.6组道路硬化长0.525公里*宽3.5米*厚0.2米加挡土墙15立方</t>
  </si>
  <si>
    <t>38万/公里</t>
  </si>
  <si>
    <t>解决脱贫（监测）户7户15人安全出行，改善生产生活条件</t>
  </si>
  <si>
    <t>李子坳新村</t>
  </si>
  <si>
    <t>隆回县-鸭田镇_乡村建设行动_农村基础设施（含产业配套基础设施）_2023年李子坳新村4.6.7.8.9组道路硬化</t>
  </si>
  <si>
    <t>2023年李子坳新村4.6.7.8.9组道路硬化</t>
  </si>
  <si>
    <t>4.6.7.8.9组硬化路共0.25公里（其中宽3.5米*厚0.18米的长度为0.175公里，宽4.5米*厚0.18米的长度为0.075公里。</t>
  </si>
  <si>
    <r>
      <rPr>
        <sz val="9"/>
        <rFont val="Times New Roman"/>
        <charset val="0"/>
      </rPr>
      <t>40</t>
    </r>
    <r>
      <rPr>
        <sz val="9"/>
        <rFont val="宋体"/>
        <charset val="134"/>
      </rPr>
      <t>万</t>
    </r>
    <r>
      <rPr>
        <sz val="9"/>
        <rFont val="Times New Roman"/>
        <charset val="0"/>
      </rPr>
      <t>/</t>
    </r>
    <r>
      <rPr>
        <sz val="9"/>
        <rFont val="宋体"/>
        <charset val="134"/>
      </rPr>
      <t>公里</t>
    </r>
  </si>
  <si>
    <r>
      <rPr>
        <sz val="9"/>
        <rFont val="宋体"/>
        <charset val="134"/>
      </rPr>
      <t>解决脱贫（监测)户共</t>
    </r>
    <r>
      <rPr>
        <sz val="9"/>
        <rFont val="Times New Roman"/>
        <charset val="0"/>
      </rPr>
      <t>32</t>
    </r>
    <r>
      <rPr>
        <sz val="9"/>
        <rFont val="宋体"/>
        <charset val="134"/>
      </rPr>
      <t>户，</t>
    </r>
    <r>
      <rPr>
        <sz val="9"/>
        <rFont val="Times New Roman"/>
        <charset val="0"/>
      </rPr>
      <t>114</t>
    </r>
    <r>
      <rPr>
        <sz val="9"/>
        <rFont val="宋体"/>
        <charset val="134"/>
      </rPr>
      <t>人安全出行、改善生产生活条件</t>
    </r>
  </si>
  <si>
    <t>渭溪村</t>
  </si>
  <si>
    <t>隆回县-鸭田镇_乡村建设行动_农村基础设施（含产业配套基础设施）_2023年渭溪村4.7.11.13组道路硬化</t>
  </si>
  <si>
    <t>2023年渭溪村4.7.11.13组道路硬化</t>
  </si>
  <si>
    <t>4.7.11.13组道路硬化长1公里宽3.5米*厚0.2米</t>
  </si>
  <si>
    <r>
      <rPr>
        <sz val="9"/>
        <rFont val="Times New Roman"/>
        <charset val="0"/>
      </rPr>
      <t>37.3</t>
    </r>
    <r>
      <rPr>
        <sz val="9"/>
        <rFont val="宋体"/>
        <charset val="134"/>
      </rPr>
      <t>万</t>
    </r>
    <r>
      <rPr>
        <sz val="9"/>
        <rFont val="Times New Roman"/>
        <charset val="0"/>
      </rPr>
      <t>/</t>
    </r>
    <r>
      <rPr>
        <sz val="9"/>
        <rFont val="宋体"/>
        <charset val="134"/>
      </rPr>
      <t>公里</t>
    </r>
  </si>
  <si>
    <t>解决脱贫（监测）户共54户，210人安全出行、改善生产生活条件</t>
  </si>
  <si>
    <t>群胜村</t>
  </si>
  <si>
    <t>隆回县-周旺镇_乡村建设行动_农村基础设施（含产业配套基础设施）_2023年群胜村江坪片、文田片道路硬化</t>
  </si>
  <si>
    <t>2023年群胜村江坪片和文田片道路硬化</t>
  </si>
  <si>
    <t>道路硬化827米，宽3.5米：其中文田片区共485米（2组255米、5组180米、7组50米）江坪片区共342米（5.6组80米、13.14组107米、8.12组155米）</t>
  </si>
  <si>
    <t>37.24万/公里</t>
  </si>
  <si>
    <t>解决脱贫（监测）户35户82人出行和耕作问题,方便生产生活及农业生产；</t>
  </si>
  <si>
    <t>隆回县_乡村建设行动_农村基础设施（含产业配套基础设施）_2023年江口村10.15组g至杨岭村道路硬化</t>
  </si>
  <si>
    <t>2023年江口村10.15组g至杨岭村道路硬化</t>
  </si>
  <si>
    <t>10.15组至杨岭村道路硬化长330米，其中100米，4.5米宽，230米，3.5米宽</t>
  </si>
  <si>
    <r>
      <rPr>
        <sz val="9"/>
        <rFont val="宋体"/>
        <charset val="134"/>
      </rPr>
      <t>36.36万元</t>
    </r>
    <r>
      <rPr>
        <sz val="9"/>
        <rFont val="Times New Roman"/>
        <charset val="134"/>
      </rPr>
      <t>/km</t>
    </r>
  </si>
  <si>
    <t>解决脱贫（监测）户40户190人出行和耕作问题,方便生产生活及农业生产；</t>
  </si>
  <si>
    <t>槎江村</t>
  </si>
  <si>
    <t>隆回县-山界回族乡_乡村建设行动_农村基础设施（含产业配套基础设施）_2023年槎江村6组道路硬化</t>
  </si>
  <si>
    <t>2023年槎江村6组道路硬化</t>
  </si>
  <si>
    <t>6组道路硬化长170米、宽4.5米，挡土墙360立方米</t>
  </si>
  <si>
    <t>22万/处</t>
  </si>
  <si>
    <t>解决脱贫（监测）户48户180人安全出行,改善生产生活条件</t>
  </si>
  <si>
    <t>隆回县_乡村建设行动_农村基础设施（含产业配套基础设施）_2023年槎江村1、2、4、6组道路硬化</t>
  </si>
  <si>
    <t>2023年槎江村1、2、4、6组道路硬化</t>
  </si>
  <si>
    <t>1、2、4、6组道路硬化长670米、宽3.5米</t>
  </si>
  <si>
    <t>41.79万/KM</t>
  </si>
  <si>
    <t>解决脱贫（监测）户23户735人安全出行,改善生产生活条件</t>
  </si>
  <si>
    <t>隆回县_乡村建设行动_农村基础设施（含产业配套基础设施）_2023年南寺村猎尔拓道路窄改宽</t>
  </si>
  <si>
    <t>2023年南寺村猎尔拓道路窄改宽</t>
  </si>
  <si>
    <t>猎尔拓道路窄改宽加宽1.5米、长358米</t>
  </si>
  <si>
    <t>21万/KM</t>
  </si>
  <si>
    <t>解决脱贫（监测）户26户73人生产出行问题,改善生产条件</t>
  </si>
  <si>
    <t>隆回县_乡村建设行动_农村基础设施（含产业配套基础设施）_2023年南寺村1、14组道路挡土墙</t>
  </si>
  <si>
    <t>2023年南寺村1、14组道路挡土墙</t>
  </si>
  <si>
    <t>1、14组道路挡土墙长12米、高5米（含搬运及开挖）</t>
  </si>
  <si>
    <t>解决脱贫（监测）户13户47人生产出行问题,改善生产条件</t>
  </si>
  <si>
    <t>隆回县_乡村建设行动_农村基础设施（含产业配套基础设施）_2023年南寺村2、3、4、6组道路硬化</t>
  </si>
  <si>
    <t>2023年南寺村2、3、4、6组道路硬化</t>
  </si>
  <si>
    <t>2、3、4、6组道路硬化长465米、宽3.5米</t>
  </si>
  <si>
    <t>41.93万/KM</t>
  </si>
  <si>
    <t>解决脱贫（监测）户34户89人生产出行问题,改善生产条件</t>
  </si>
  <si>
    <t>隆回县_乡村建设行动_农村基础设施（含产业配套基础设施）_2023年南寺村7、8、9、11、15组道路硬化</t>
  </si>
  <si>
    <t>2023年南寺村7、8、9、11、15组道路硬化</t>
  </si>
  <si>
    <t>7、8、9、11、15组道路硬化长500米、宽3米</t>
  </si>
  <si>
    <t>36万/KM</t>
  </si>
  <si>
    <t>解决脱贫（监测）户35户116人生产出行问题,改善生产条件</t>
  </si>
  <si>
    <t>民族村、四方井村</t>
  </si>
  <si>
    <t>隆回县_乡村建设行动_农村基础设施（含产业配套基础设施）_2023年民族村至四方井村资源产业路硬化</t>
  </si>
  <si>
    <t>2023年民族村至四方井村资源产业路硬化</t>
  </si>
  <si>
    <t>民族村至四方井村资源产业路硬化长2.89公里、宽4.5米</t>
  </si>
  <si>
    <t>100万/处</t>
  </si>
  <si>
    <t>解决脱贫（监测）户68户214人生产出行问题,改善生产条件</t>
  </si>
  <si>
    <t>章几塘村</t>
  </si>
  <si>
    <t>隆回县-西洋江镇_乡村建设行动_农村基础设施（含产业配套基础设施）_2023年章几塘村13组老鸭塘通达公路</t>
  </si>
  <si>
    <t>2023年章几塘村13组老鸭塘通达公路</t>
  </si>
  <si>
    <t>13组老鸭塘新建通达路长425米、宽4米</t>
  </si>
  <si>
    <t>7万元/公里</t>
  </si>
  <si>
    <t>解决脱贫（监测）户2户8人农业生产出,改善生产条件</t>
  </si>
  <si>
    <t>隆回县-西洋江镇_乡村建设行动_农村基础设施（含产业配套基础设施）_2023年田心桥村3组和12组道路硬化</t>
  </si>
  <si>
    <t>2023年田心桥村3组和12组道路硬化</t>
  </si>
  <si>
    <t>道路硬化：3组长69米、12组长113米，错车道10米，共192米</t>
  </si>
  <si>
    <t>解决脱贫（监测）户16户58人出行安全,改善农业生产和生活条件</t>
  </si>
  <si>
    <t>蔡花村</t>
  </si>
  <si>
    <t>隆回县_乡村建设行动_农村基础设施（含产业配套基础设施）_金石桥镇2023年蔡花村4、5、8组道路硬化</t>
  </si>
  <si>
    <t>2023年蔡花村4、5、8组道路硬化</t>
  </si>
  <si>
    <t>道路硬化（宽3.5米，厚20公分）：4组至8组硬化900米，5组组道硬化250米，共1150米</t>
  </si>
  <si>
    <r>
      <rPr>
        <sz val="9"/>
        <rFont val="宋体"/>
        <charset val="134"/>
      </rPr>
      <t>34.78万元</t>
    </r>
    <r>
      <rPr>
        <sz val="9"/>
        <rFont val="Times New Roman"/>
        <charset val="134"/>
      </rPr>
      <t>/</t>
    </r>
    <r>
      <rPr>
        <sz val="9"/>
        <rFont val="宋体"/>
        <charset val="134"/>
      </rPr>
      <t>公里</t>
    </r>
  </si>
  <si>
    <r>
      <rPr>
        <sz val="9"/>
        <rFont val="宋体"/>
        <charset val="134"/>
      </rPr>
      <t>解决脱贫（监测）户29户72人安全出行</t>
    </r>
    <r>
      <rPr>
        <sz val="9"/>
        <rFont val="Times New Roman"/>
        <charset val="0"/>
      </rPr>
      <t>,</t>
    </r>
    <r>
      <rPr>
        <sz val="9"/>
        <rFont val="宋体"/>
        <charset val="134"/>
      </rPr>
      <t>改善生产生活条件</t>
    </r>
  </si>
  <si>
    <t>导群村</t>
  </si>
  <si>
    <t>隆回县_乡村建设行动_农村基础设施（含产业配套基础设施）_2023年导群村2.3.4.10.11.12组道路硬化</t>
  </si>
  <si>
    <t>2023年导群村2.3.4.10.11.12组道路硬化</t>
  </si>
  <si>
    <t>道路硬化（宽3.5米，厚20公分）：2组组道至2组陈*松屋前70米、至3组陈*桃屋前硬化60米、4组河边路至陈*屋前40米，S219省道到9组陈日红院落40米、10组屋山冲公路396米、11组组道至李*田屋边60米、12组道至陈*红、陈*文屋前硬化90米，马家院子40米，祖恼上湾里陈今礼屋前40米，共836米</t>
  </si>
  <si>
    <r>
      <rPr>
        <sz val="9"/>
        <rFont val="宋体"/>
        <charset val="134"/>
      </rPr>
      <t>解决脱贫户15户50人安全出行</t>
    </r>
    <r>
      <rPr>
        <sz val="9"/>
        <rFont val="Times New Roman"/>
        <charset val="134"/>
      </rPr>
      <t>,</t>
    </r>
    <r>
      <rPr>
        <sz val="9"/>
        <rFont val="宋体"/>
        <charset val="134"/>
      </rPr>
      <t>改善生产生活条件</t>
    </r>
  </si>
  <si>
    <t>隆回县_乡村建设行动_农村基础设施（含产业配套基础设施）_2023年导群村10、11、13、8组道路硬化</t>
  </si>
  <si>
    <t>2023年导群村10、11、13、8组道路硬化</t>
  </si>
  <si>
    <t>道路硬化（宽4.5米，厚20公分）：10组陈*谋屋前至陈*松屋边公路硬化100米，11组至阳*树屋前公路及13组公路硬化200米，S219省道至8组阳*旺屋前50米，共350米</t>
  </si>
  <si>
    <t>45万元/公里</t>
  </si>
  <si>
    <r>
      <rPr>
        <sz val="9"/>
        <rFont val="宋体"/>
        <charset val="134"/>
      </rPr>
      <t>解决脱贫户7户27人安全出行</t>
    </r>
    <r>
      <rPr>
        <sz val="9"/>
        <rFont val="Times New Roman"/>
        <charset val="134"/>
      </rPr>
      <t>,</t>
    </r>
    <r>
      <rPr>
        <sz val="9"/>
        <rFont val="宋体"/>
        <charset val="134"/>
      </rPr>
      <t>改善生产生活条件</t>
    </r>
  </si>
  <si>
    <t>隆回县_乡村建设行动_农村基础设施（含产业配套基础设施）_金石桥镇2023年导群村3组公路档土墙维修</t>
  </si>
  <si>
    <t>2023年导群村3组公路档土墙维修</t>
  </si>
  <si>
    <t>3组公路档土墙维修30米，高4.2米，宽1米，小计126方</t>
  </si>
  <si>
    <t>396元/立方米</t>
  </si>
  <si>
    <r>
      <rPr>
        <sz val="9"/>
        <rFont val="宋体"/>
        <charset val="134"/>
      </rPr>
      <t>解决脱贫户5户17人安全出行</t>
    </r>
    <r>
      <rPr>
        <sz val="9"/>
        <rFont val="Times New Roman"/>
        <charset val="134"/>
      </rPr>
      <t>,</t>
    </r>
    <r>
      <rPr>
        <sz val="9"/>
        <rFont val="宋体"/>
        <charset val="134"/>
      </rPr>
      <t>改善生产生活条件</t>
    </r>
  </si>
  <si>
    <t>隆回县_乡村建设行动_农村基础设施（含产业配套基础设施）_金石桥镇2023年南龙村7组道路硬化</t>
  </si>
  <si>
    <t>2023年南龙村7组道路硬化</t>
  </si>
  <si>
    <t>7组道路硬化（长1200m、宽3.5m，厚0.2m）</t>
  </si>
  <si>
    <t>41.25万/KM</t>
  </si>
  <si>
    <t>改善7组脱贫（监测）5户16人安全出行，改善生产生活条件</t>
  </si>
  <si>
    <t>新花园村</t>
  </si>
  <si>
    <t>隆回县_乡村建设行动_农村基础设施（含产业配套基础设施）_金石桥镇2023年新花园村15.16组（花园4组至6组米家垅）道路硬化</t>
  </si>
  <si>
    <t>2023年新花园村15.16组（花园4组至6组米家垅）道路硬化</t>
  </si>
  <si>
    <t>15.16组（花园4组至6组米家垅）道路硬化长1770米，宽3.5米，厚0.02米，挡土墙250方拱桥加宽2座（宽2米，长4.5米）</t>
  </si>
  <si>
    <t>45万元/km</t>
  </si>
  <si>
    <r>
      <rPr>
        <sz val="9"/>
        <rFont val="宋体"/>
        <charset val="134"/>
      </rPr>
      <t>解决脱贫（监测）户</t>
    </r>
    <r>
      <rPr>
        <sz val="9"/>
        <rFont val="Times New Roman"/>
        <charset val="134"/>
      </rPr>
      <t>17</t>
    </r>
    <r>
      <rPr>
        <sz val="9"/>
        <rFont val="宋体"/>
        <charset val="134"/>
      </rPr>
      <t>户59人安全出行</t>
    </r>
    <r>
      <rPr>
        <sz val="9"/>
        <rFont val="Times New Roman"/>
        <charset val="134"/>
      </rPr>
      <t>,</t>
    </r>
  </si>
  <si>
    <t>隆回县_乡村建设行动_农村基础设施（含产业配套基础设施）_金石桥镇2023年游家桥村1、3、4组道路硬化</t>
  </si>
  <si>
    <t>2023年游家桥村1、3、4组道路硬化</t>
  </si>
  <si>
    <t>1组道路硬化360米，宽3.5米，厚2厘米，省道至3组4组道路硬化200米，宽3.5米，厚20厘米</t>
  </si>
  <si>
    <r>
      <rPr>
        <sz val="9"/>
        <rFont val="Times New Roman"/>
        <charset val="134"/>
      </rPr>
      <t>37.14</t>
    </r>
    <r>
      <rPr>
        <sz val="9"/>
        <rFont val="宋体"/>
        <charset val="134"/>
      </rPr>
      <t>万元</t>
    </r>
    <r>
      <rPr>
        <sz val="9"/>
        <rFont val="Times New Roman"/>
        <charset val="134"/>
      </rPr>
      <t>/</t>
    </r>
    <r>
      <rPr>
        <sz val="9"/>
        <rFont val="宋体"/>
        <charset val="134"/>
      </rPr>
      <t>公里</t>
    </r>
  </si>
  <si>
    <r>
      <rPr>
        <sz val="9"/>
        <rFont val="宋体"/>
        <charset val="134"/>
      </rPr>
      <t>解决脱贫（监测）户10户42人安全出行</t>
    </r>
    <r>
      <rPr>
        <sz val="9"/>
        <rFont val="Times New Roman"/>
        <charset val="134"/>
      </rPr>
      <t>,</t>
    </r>
    <r>
      <rPr>
        <sz val="9"/>
        <rFont val="宋体"/>
        <charset val="134"/>
      </rPr>
      <t>改善生产生活条件</t>
    </r>
  </si>
  <si>
    <t>隆回县_乡村建设行动_农村基础设施（含产业配套基础设施）_2023年游家桥村7组至9、10组道路硬化</t>
  </si>
  <si>
    <t>2023年游家桥村7组至9、10组道路硬化</t>
  </si>
  <si>
    <t>7组至9、10组道路硬化830米，宽3.5米，厚20厘米</t>
  </si>
  <si>
    <r>
      <rPr>
        <sz val="9"/>
        <rFont val="Times New Roman"/>
        <charset val="134"/>
      </rPr>
      <t>36.14</t>
    </r>
    <r>
      <rPr>
        <sz val="9"/>
        <rFont val="宋体"/>
        <charset val="134"/>
      </rPr>
      <t>万元</t>
    </r>
    <r>
      <rPr>
        <sz val="9"/>
        <rFont val="Times New Roman"/>
        <charset val="134"/>
      </rPr>
      <t>/</t>
    </r>
    <r>
      <rPr>
        <sz val="9"/>
        <rFont val="宋体"/>
        <charset val="134"/>
      </rPr>
      <t>公里</t>
    </r>
  </si>
  <si>
    <r>
      <rPr>
        <sz val="9"/>
        <rFont val="宋体"/>
        <charset val="134"/>
      </rPr>
      <t>解决脱贫（监测）户13户53人安全出行</t>
    </r>
    <r>
      <rPr>
        <sz val="9"/>
        <rFont val="Times New Roman"/>
        <charset val="134"/>
      </rPr>
      <t>,</t>
    </r>
    <r>
      <rPr>
        <sz val="9"/>
        <rFont val="宋体"/>
        <charset val="134"/>
      </rPr>
      <t>改善生产生活条件</t>
    </r>
  </si>
  <si>
    <t>隆回县_乡村建设行动_农村基础设施（含产业配套基础设施）_2023年冷溪山村泉山公路冷溪山村部至大晓坳路段提质改造</t>
  </si>
  <si>
    <t>2023年冷溪山村泉山公路冷溪山村部至大晓坳路段提质改造</t>
  </si>
  <si>
    <t>冷溪山村部至大晓坳路段0.7公里，路基开挖重填并由4.5米加宽至6米，6米宽路面硬化700米；路内水沟硬化600米，60CM*60CM，路基挡土墙修建780方</t>
  </si>
  <si>
    <t>100万元/处</t>
  </si>
  <si>
    <t>解决脱贫户172户605人的安全出行,改善生产生活条件；</t>
  </si>
  <si>
    <t>隆回县_乡村建设行动_农村基础设施（含产业配套基础设施）_2023年华溪村23组犁坑下至蒋家凼道路硬化</t>
  </si>
  <si>
    <t>2023年华溪村23组犁坑下至蒋家凼道路硬化</t>
  </si>
  <si>
    <t>23组犁坑下至蒋家凼道路硬化长250米，宽3.5米，厚0.2米</t>
  </si>
  <si>
    <r>
      <rPr>
        <sz val="9"/>
        <rFont val="宋体"/>
        <charset val="134"/>
      </rPr>
      <t>32万元</t>
    </r>
    <r>
      <rPr>
        <sz val="9"/>
        <rFont val="Times New Roman"/>
        <charset val="0"/>
      </rPr>
      <t>/km</t>
    </r>
  </si>
  <si>
    <r>
      <rPr>
        <sz val="9"/>
        <rFont val="宋体"/>
        <charset val="134"/>
      </rPr>
      <t>解决脱贫（监测）户6户28人安全出行</t>
    </r>
    <r>
      <rPr>
        <sz val="9"/>
        <rFont val="Times New Roman"/>
        <charset val="0"/>
      </rPr>
      <t>,</t>
    </r>
    <r>
      <rPr>
        <sz val="9"/>
        <rFont val="宋体"/>
        <charset val="134"/>
      </rPr>
      <t>改善生产生活条件</t>
    </r>
  </si>
  <si>
    <t>隆回县_乡村建设行动_农村基础设施（含产业配套基础设施）_2023年大田村12组道路硬化长1250米，宽3.5米，厚0.2米</t>
  </si>
  <si>
    <t>2023年大田村12组道路硬化长1250米，宽3.5米，厚0.2米</t>
  </si>
  <si>
    <t>12组道路硬化长1250米，宽3.5米，厚0.2米</t>
  </si>
  <si>
    <r>
      <rPr>
        <sz val="9"/>
        <rFont val="宋体"/>
        <charset val="134"/>
      </rPr>
      <t>解决脱贫户13户35人、监测户1户3人安全出行</t>
    </r>
    <r>
      <rPr>
        <sz val="9"/>
        <rFont val="Times New Roman"/>
        <charset val="0"/>
      </rPr>
      <t>,</t>
    </r>
    <r>
      <rPr>
        <sz val="9"/>
        <rFont val="宋体"/>
        <charset val="134"/>
      </rPr>
      <t>改善生产生活条件</t>
    </r>
  </si>
  <si>
    <t>滩头村</t>
  </si>
  <si>
    <t>隆回县-滩头镇_乡村建设行动_农村基础设施（含产业配套基础设施）_2023年滩头村4、5组道路硬化及挡土墙建设</t>
  </si>
  <si>
    <t>2023年滩头村4、5组道路硬化及挡土墙建设</t>
  </si>
  <si>
    <t>4组至5组修挡土墙：64米长*3.2米高*0.9宽共184.32立方。4组至5组断头路硬化全长504米，宽5米，厚0.2</t>
  </si>
  <si>
    <r>
      <rPr>
        <sz val="9"/>
        <rFont val="Times New Roman"/>
        <charset val="134"/>
      </rPr>
      <t>54</t>
    </r>
    <r>
      <rPr>
        <sz val="9"/>
        <rFont val="宋体"/>
        <charset val="134"/>
      </rPr>
      <t>万</t>
    </r>
    <r>
      <rPr>
        <sz val="9"/>
        <rFont val="Times New Roman"/>
        <charset val="134"/>
      </rPr>
      <t>/</t>
    </r>
    <r>
      <rPr>
        <sz val="9"/>
        <rFont val="宋体"/>
        <charset val="134"/>
      </rPr>
      <t>公里、</t>
    </r>
    <r>
      <rPr>
        <sz val="9"/>
        <rFont val="Times New Roman"/>
        <charset val="134"/>
      </rPr>
      <t>350</t>
    </r>
    <r>
      <rPr>
        <sz val="9"/>
        <rFont val="宋体"/>
        <charset val="134"/>
      </rPr>
      <t>元</t>
    </r>
    <r>
      <rPr>
        <sz val="9"/>
        <rFont val="Times New Roman"/>
        <charset val="134"/>
      </rPr>
      <t>/</t>
    </r>
    <r>
      <rPr>
        <sz val="9"/>
        <rFont val="宋体"/>
        <charset val="134"/>
      </rPr>
      <t>方</t>
    </r>
  </si>
  <si>
    <t>解决脱贫（监测）户163户335人安全出行,改善生产生活条件；</t>
  </si>
  <si>
    <t>三塘村</t>
  </si>
  <si>
    <t>隆回县-滩头镇_乡村建设行动_农村基础设施（含产业配套基础设施）_2023年三塘村2、11、15、13组道路硬化，1组及主路挡土墙建设</t>
  </si>
  <si>
    <t>2023年三塘村2、11、15、13组道路硬化和1组及主路挡土墙建设</t>
  </si>
  <si>
    <t>2、11、15、13组道路硬化长800米、宽3.5米，0.2m；1组道路挡土墙100方；主道挡土墙240方、换板等</t>
  </si>
  <si>
    <r>
      <rPr>
        <sz val="9"/>
        <rFont val="Times New Roman"/>
        <charset val="134"/>
      </rPr>
      <t>38</t>
    </r>
    <r>
      <rPr>
        <sz val="9"/>
        <rFont val="宋体"/>
        <charset val="134"/>
      </rPr>
      <t>万元</t>
    </r>
    <r>
      <rPr>
        <sz val="9"/>
        <rFont val="Times New Roman"/>
        <charset val="134"/>
      </rPr>
      <t>/km</t>
    </r>
    <r>
      <rPr>
        <sz val="9"/>
        <rFont val="宋体"/>
        <charset val="134"/>
      </rPr>
      <t>、</t>
    </r>
    <r>
      <rPr>
        <sz val="9"/>
        <rFont val="Times New Roman"/>
        <charset val="134"/>
      </rPr>
      <t>350</t>
    </r>
    <r>
      <rPr>
        <sz val="9"/>
        <rFont val="宋体"/>
        <charset val="134"/>
      </rPr>
      <t>元</t>
    </r>
    <r>
      <rPr>
        <sz val="9"/>
        <rFont val="Times New Roman"/>
        <charset val="134"/>
      </rPr>
      <t>/</t>
    </r>
    <r>
      <rPr>
        <sz val="9"/>
        <rFont val="宋体"/>
        <charset val="134"/>
      </rPr>
      <t>立方</t>
    </r>
  </si>
  <si>
    <r>
      <rPr>
        <sz val="9"/>
        <rFont val="宋体"/>
        <charset val="134"/>
      </rPr>
      <t>解决脱贫（监测）户80户271人安全出行</t>
    </r>
    <r>
      <rPr>
        <sz val="9"/>
        <rFont val="Times New Roman"/>
        <charset val="134"/>
      </rPr>
      <t>,</t>
    </r>
    <r>
      <rPr>
        <sz val="9"/>
        <rFont val="宋体"/>
        <charset val="134"/>
      </rPr>
      <t>改善生产生活条件</t>
    </r>
  </si>
  <si>
    <t>洞江村</t>
  </si>
  <si>
    <t>隆回县-小沙江镇_乡村建设行动_农村基础设施（含产业配套基础设施）_小沙江镇2023年洞江村6组村主道建设挡土墙（左）</t>
  </si>
  <si>
    <t>2023年洞江村6组村主道建设挡土墙（左）</t>
  </si>
  <si>
    <t>6组村主道路建设挡土墙(左），基础长17.5m*宽2m*高1.7m=59.5m³；挡土墙身长17.5m*高2.5m*宽（1.5+0.6）/2m=45.94m³；共105.44立方。配套水渠长17.5m*0.4m*0.4m</t>
  </si>
  <si>
    <t>450元/立方米
150元/米</t>
  </si>
  <si>
    <t>解决脱贫（监测）户76户308人安全出行,改善生产生活条件</t>
  </si>
  <si>
    <t>江边村</t>
  </si>
  <si>
    <t>隆回县-小沙江镇_乡村建设行动_农村基础设施（含产业配套基础设施）_小沙江镇2023年江边村7组公路维修</t>
  </si>
  <si>
    <t>2023年江边村7组公路维修</t>
  </si>
  <si>
    <t>7组公路维修铺沙石1000米*3.5米*0.15米；8组公路硬化长450米，宽3.5，厚18公分</t>
  </si>
  <si>
    <t>4万元/公里
550元/m³</t>
  </si>
  <si>
    <t>改善脱贫（监测）户49户171人农业生产出行问题,方便生产</t>
  </si>
  <si>
    <r>
      <rPr>
        <sz val="9"/>
        <rFont val="宋体"/>
        <charset val="134"/>
      </rPr>
      <t>隆回县</t>
    </r>
    <r>
      <rPr>
        <sz val="9"/>
        <rFont val="Courier New"/>
        <charset val="134"/>
      </rPr>
      <t>-</t>
    </r>
    <r>
      <rPr>
        <sz val="9"/>
        <rFont val="宋体"/>
        <charset val="134"/>
      </rPr>
      <t>小沙江镇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t>
    </r>
    <r>
      <rPr>
        <sz val="9"/>
        <rFont val="宋体"/>
        <charset val="134"/>
      </rPr>
      <t>小沙江镇</t>
    </r>
    <r>
      <rPr>
        <sz val="9"/>
        <rFont val="Courier New"/>
        <charset val="134"/>
      </rPr>
      <t>2023</t>
    </r>
    <r>
      <rPr>
        <sz val="9"/>
        <rFont val="宋体"/>
        <charset val="134"/>
      </rPr>
      <t>年肖家垅村</t>
    </r>
    <r>
      <rPr>
        <sz val="9"/>
        <rFont val="Courier New"/>
        <charset val="134"/>
      </rPr>
      <t>3.4</t>
    </r>
    <r>
      <rPr>
        <sz val="9"/>
        <rFont val="宋体"/>
        <charset val="134"/>
      </rPr>
      <t>组水毁道路维修</t>
    </r>
  </si>
  <si>
    <t>2023年肖家垅村3.4组水毁道路维修</t>
  </si>
  <si>
    <t>3、4组水毁道路维修挡土墙，底层长16m*2m*1.5m，上层长16m*(1.5+1)/2m*1.5m，合计110m³。人行阶梯7m*1m*0.2m</t>
  </si>
  <si>
    <t xml:space="preserve">450元/立方米
</t>
  </si>
  <si>
    <t>解决脱贫（监测）户101户316人安全出行,改善生产生活条件</t>
  </si>
  <si>
    <t>金竹山村</t>
  </si>
  <si>
    <t>隆回县-小沙江镇_乡村建设行动_农村基础设施（含产业配套基础设施）_小沙江镇2023年金竹山村3、4组通组公路挡土墙</t>
  </si>
  <si>
    <t>2023年金竹山村3、4组通组公路挡土墙</t>
  </si>
  <si>
    <t>3组挡土墙47*3.5*（0.8+1.5）/2，硬化47*1.2*0.2。4组挡土墙11.5*4*（0.6+1.5）/2</t>
  </si>
  <si>
    <t>12万元/处</t>
  </si>
  <si>
    <t>改善脱贫（监测）户53户189人农业生产出行问题,方便生产</t>
  </si>
  <si>
    <t>隆回县-小沙江镇_乡村建设行动_农村基础设施（含产业配套基础设施）_小沙江镇2023年金竹山村1-8组入户道路硬化</t>
  </si>
  <si>
    <t>2023年金竹山村1-8组入户道路硬化</t>
  </si>
  <si>
    <t>1-8组入户路硬化共1000米*3.5米*0.18米</t>
  </si>
  <si>
    <t>38万元/公里</t>
  </si>
  <si>
    <t>小沙江居委会</t>
  </si>
  <si>
    <t>隆回县-小沙江镇_乡村建设行动_农村基础设施（含产业配套基础设施）_小沙江镇2023年小沙江社区15组道路硬化30米</t>
  </si>
  <si>
    <t>2023年小沙江居委会15组道路硬化</t>
  </si>
  <si>
    <t>15组道路硬化30米长X宽4.5米X厚0.20米，边沟硬化32米。</t>
  </si>
  <si>
    <t>530元/m³</t>
  </si>
  <si>
    <t>改善脱贫（监测）户32户120人农业生产出行问题,方便生产</t>
  </si>
  <si>
    <t>岩背村</t>
  </si>
  <si>
    <t>隆回县-小沙江镇_乡村建设行动_农村基础设施（含产业配套基础设施）_小沙江镇2023年岩背村4、7组水毁公路修建挡士墙</t>
  </si>
  <si>
    <t>2023年岩背村4、7组水毁公路修建挡士墙</t>
  </si>
  <si>
    <t>4、7组水毁公路挡士墙2处，长10m*高3.5m*高（1.5+0.8）/2m；阳恩华屋前挡土墙长45m*高3m*宽（1.8+0.8）/2m合计215.75m³，硬化长45m*宽1m*厚0.18m</t>
  </si>
  <si>
    <t>450元／立方米
550元／立方米</t>
  </si>
  <si>
    <t>改善脱贫（监测）户19户75人农业生产出行问题,方便生产</t>
  </si>
  <si>
    <t>隆回县-小沙江镇_乡村建设行动_农村基础设施（含产业配套基础设施）_小沙江镇2023年响龙村S322经1.2.3.4组至洞江村道路维修</t>
  </si>
  <si>
    <t>2023年响龙村S322经1.2.3.4组至洞江村道路维修</t>
  </si>
  <si>
    <t>响龙村沿线水毁、塌方4处共105m³硬化4.8m³，2组招呼站挡土墙4*2.5*（1.5+0.8）/2；3组邹*军屋旁挡土墙12*2*（1.5+0.8）/2，硬化12*1*0.2；4组李*焱屋侧12*3*（1.5+0.8）/2，硬化12*1*0.2；4组阳*像屋前挡土墙16*0.6*0.5，8*2.2*（1.5+0.8）/2</t>
  </si>
  <si>
    <t>450元/立方米
550元/米</t>
  </si>
  <si>
    <t>学堂湾村</t>
  </si>
  <si>
    <t>隆回县_乡村建设行动_农村基础设施（含产业配套基础设施）_2023年司门前镇学堂湾村15-17组道路硬化</t>
  </si>
  <si>
    <t>2023年学堂湾村15-17组道路硬化</t>
  </si>
  <si>
    <t>15-17组吉山冲道路硬化0.52公里</t>
  </si>
  <si>
    <t>36.7万元/公里</t>
  </si>
  <si>
    <r>
      <rPr>
        <sz val="9"/>
        <rFont val="宋体"/>
        <charset val="134"/>
      </rPr>
      <t>解决脱贫户</t>
    </r>
    <r>
      <rPr>
        <sz val="9"/>
        <rFont val="Times New Roman"/>
        <charset val="134"/>
      </rPr>
      <t>20</t>
    </r>
    <r>
      <rPr>
        <sz val="9"/>
        <rFont val="宋体"/>
        <charset val="134"/>
      </rPr>
      <t>户69人安全出行</t>
    </r>
    <r>
      <rPr>
        <sz val="9"/>
        <rFont val="Times New Roman"/>
        <charset val="134"/>
      </rPr>
      <t>,</t>
    </r>
    <r>
      <rPr>
        <sz val="9"/>
        <rFont val="宋体"/>
        <charset val="134"/>
      </rPr>
      <t>改善生产生活条件</t>
    </r>
  </si>
  <si>
    <t>隆回县_乡村建设行动_农村基础设施（含产业配套基础设施）_2023年司门前镇学堂湾村15-17组挡土墙修建</t>
  </si>
  <si>
    <t>2023年学堂湾村15-17组挡土墙修建</t>
  </si>
  <si>
    <t>15-17组道路挡土墙修建277m³</t>
  </si>
  <si>
    <t>11.53万元/处</t>
  </si>
  <si>
    <r>
      <rPr>
        <sz val="9"/>
        <rFont val="宋体"/>
        <charset val="134"/>
      </rPr>
      <t>解决脱贫户20户69人安全出行</t>
    </r>
    <r>
      <rPr>
        <sz val="9"/>
        <rFont val="Times New Roman"/>
        <charset val="134"/>
      </rPr>
      <t>,</t>
    </r>
    <r>
      <rPr>
        <sz val="9"/>
        <rFont val="宋体"/>
        <charset val="134"/>
      </rPr>
      <t>改善生产生活条件</t>
    </r>
  </si>
  <si>
    <t xml:space="preserve">农村道路建设 </t>
  </si>
  <si>
    <t>石山湾村</t>
  </si>
  <si>
    <t>隆回县_乡村建设行动_农村基础设施（含产业配套基础设施）_2023年司门前镇石山湾村15、3组公路挡土墙</t>
  </si>
  <si>
    <t>2023年石山湾村15组公路挡土墙</t>
  </si>
  <si>
    <t>15、3组公路挡土墙314m³</t>
  </si>
  <si>
    <r>
      <rPr>
        <sz val="9"/>
        <rFont val="Times New Roman"/>
        <charset val="134"/>
      </rPr>
      <t>382</t>
    </r>
    <r>
      <rPr>
        <sz val="9"/>
        <rFont val="宋体"/>
        <charset val="134"/>
      </rPr>
      <t>元</t>
    </r>
    <r>
      <rPr>
        <sz val="9"/>
        <rFont val="Times New Roman"/>
        <charset val="134"/>
      </rPr>
      <t>/</t>
    </r>
    <r>
      <rPr>
        <sz val="9"/>
        <rFont val="宋体"/>
        <charset val="134"/>
      </rPr>
      <t>立方</t>
    </r>
  </si>
  <si>
    <r>
      <rPr>
        <sz val="9"/>
        <rFont val="宋体"/>
        <charset val="134"/>
      </rPr>
      <t>解决脱贫户</t>
    </r>
    <r>
      <rPr>
        <sz val="9"/>
        <rFont val="Times New Roman"/>
        <charset val="134"/>
      </rPr>
      <t>15</t>
    </r>
    <r>
      <rPr>
        <sz val="9"/>
        <rFont val="宋体"/>
        <charset val="134"/>
      </rPr>
      <t>户</t>
    </r>
    <r>
      <rPr>
        <sz val="9"/>
        <rFont val="Times New Roman"/>
        <charset val="134"/>
      </rPr>
      <t>36</t>
    </r>
    <r>
      <rPr>
        <sz val="9"/>
        <rFont val="宋体"/>
        <charset val="134"/>
      </rPr>
      <t>人安全出行，改善生产生活条件</t>
    </r>
  </si>
  <si>
    <t>白芽山村</t>
  </si>
  <si>
    <t>隆回县_乡村建设行动_农村基础设施（含产业配套基础设施）_2023年司门前镇白芽山村9组阳翠亭道路挡土墙（一期工程）</t>
  </si>
  <si>
    <t>2023年白芽山村9组阳翠亭道路挡土墙（一期工程）</t>
  </si>
  <si>
    <t>修复</t>
  </si>
  <si>
    <t>8-9组阳翠亭道路一期砌保坎工程挡土墙480m³（含道路维修断板）</t>
  </si>
  <si>
    <t>24.9万元/处</t>
  </si>
  <si>
    <t>解决脱贫（监测）户5户20人农业生产出行条件，节约农业生产出行成本；</t>
  </si>
  <si>
    <t>隆回县_乡村建设行动_农村基础设施（含产业配套基础设施）_2023年司门前镇白芽山村8-9组阳翠亭道路塌方档土墙（二期工程）</t>
  </si>
  <si>
    <t>2023年白芽山村8-9组阳翠亭道路塌方档土墙（二期工程）</t>
  </si>
  <si>
    <t>8-9组阳翠亭道路二期砌保坎工程挡土墙520m³、（含道路维修断板）</t>
  </si>
  <si>
    <t>25.1万元/处</t>
  </si>
  <si>
    <t>玉林村</t>
  </si>
  <si>
    <t>隆回县_乡村建设行动_农村基础设施（含产业配套基础设施）_2023年司门前镇玉林村1-4、8组道路硬化</t>
  </si>
  <si>
    <t>2023年玉林村1-4、8组道路硬化</t>
  </si>
  <si>
    <t>1-4、8组道路硬化共1.3公里</t>
  </si>
  <si>
    <r>
      <rPr>
        <sz val="9"/>
        <rFont val="Times New Roman"/>
        <charset val="134"/>
      </rPr>
      <t>35</t>
    </r>
    <r>
      <rPr>
        <sz val="9"/>
        <rFont val="宋体"/>
        <charset val="134"/>
      </rPr>
      <t>万元</t>
    </r>
    <r>
      <rPr>
        <sz val="9"/>
        <rFont val="Times New Roman"/>
        <charset val="134"/>
      </rPr>
      <t>/</t>
    </r>
    <r>
      <rPr>
        <sz val="9"/>
        <rFont val="宋体"/>
        <charset val="134"/>
      </rPr>
      <t>公里</t>
    </r>
  </si>
  <si>
    <r>
      <rPr>
        <sz val="9"/>
        <rFont val="宋体"/>
        <charset val="134"/>
      </rPr>
      <t>解决脱贫（监测）户</t>
    </r>
    <r>
      <rPr>
        <sz val="9"/>
        <rFont val="Times New Roman"/>
        <charset val="134"/>
      </rPr>
      <t>36</t>
    </r>
    <r>
      <rPr>
        <sz val="9"/>
        <rFont val="宋体"/>
        <charset val="134"/>
      </rPr>
      <t>户</t>
    </r>
    <r>
      <rPr>
        <sz val="9"/>
        <rFont val="Times New Roman"/>
        <charset val="134"/>
      </rPr>
      <t>128</t>
    </r>
    <r>
      <rPr>
        <sz val="9"/>
        <rFont val="宋体"/>
        <charset val="134"/>
      </rPr>
      <t>人安全出行</t>
    </r>
    <r>
      <rPr>
        <sz val="9"/>
        <rFont val="Times New Roman"/>
        <charset val="134"/>
      </rPr>
      <t>,</t>
    </r>
    <r>
      <rPr>
        <sz val="9"/>
        <rFont val="宋体"/>
        <charset val="134"/>
      </rPr>
      <t>改善生产生活条件</t>
    </r>
  </si>
  <si>
    <t>隆回县_乡村建设行动_农村基础设施（含产业配套基础设施）_2023年司门前镇玉林村1-4、8组道路路基平铺</t>
  </si>
  <si>
    <t>2023年玉林村1-4、8组道路路基平铺</t>
  </si>
  <si>
    <t>修建</t>
  </si>
  <si>
    <t>1-4、8组道路路基整平共1公里</t>
  </si>
  <si>
    <r>
      <rPr>
        <sz val="9"/>
        <rFont val="Times New Roman"/>
        <charset val="134"/>
      </rPr>
      <t>45</t>
    </r>
    <r>
      <rPr>
        <sz val="9"/>
        <rFont val="宋体"/>
        <charset val="134"/>
      </rPr>
      <t>元</t>
    </r>
    <r>
      <rPr>
        <sz val="9"/>
        <rFont val="Times New Roman"/>
        <charset val="134"/>
      </rPr>
      <t>/</t>
    </r>
    <r>
      <rPr>
        <sz val="9"/>
        <rFont val="宋体"/>
        <charset val="134"/>
      </rPr>
      <t>米</t>
    </r>
  </si>
  <si>
    <t>乡村建设</t>
  </si>
  <si>
    <t>隆回县_乡村建设行动_农村基础设施（含产业配套基础设施）_2023年司门前镇中山居委会水毁公路维修硬化</t>
  </si>
  <si>
    <t>2023年司门前镇中山居委会水毁公路维修硬化</t>
  </si>
  <si>
    <t>16组水毁公路维修硬化140m（路面宽5-6米）</t>
  </si>
  <si>
    <r>
      <rPr>
        <sz val="9"/>
        <rFont val="Times New Roman"/>
        <charset val="134"/>
      </rPr>
      <t>6</t>
    </r>
    <r>
      <rPr>
        <sz val="9"/>
        <rFont val="宋体"/>
        <charset val="134"/>
      </rPr>
      <t>万元</t>
    </r>
    <r>
      <rPr>
        <sz val="9"/>
        <rFont val="Times New Roman"/>
        <charset val="134"/>
      </rPr>
      <t>/</t>
    </r>
    <r>
      <rPr>
        <sz val="9"/>
        <rFont val="宋体"/>
        <charset val="134"/>
      </rPr>
      <t>处</t>
    </r>
  </si>
  <si>
    <t>解决脱贫（监测）户30户82人安全出行,改善生产生活条件</t>
  </si>
  <si>
    <t>金潭村</t>
  </si>
  <si>
    <t>隆回县_乡村建设行动_农村基础设施（含产业配套基础设施）_2023年司门前镇金潭村水毁公路维修</t>
  </si>
  <si>
    <t>2023年司门前镇金潭村水毁公路维修</t>
  </si>
  <si>
    <t>4、6、12组水毁公路维修挡土墙200m³</t>
  </si>
  <si>
    <t>解决脱贫（监测）户12户28人安全出行,改善生产生活条件</t>
  </si>
  <si>
    <t>隆回县_乡村建设行动_农村基础设施（含产业配套基础设施）_2023年司门前镇富贤村7组道路挡土墙修建</t>
  </si>
  <si>
    <t>2023年司门前镇富贤村7组道路挡土墙修建</t>
  </si>
  <si>
    <t>7组道路挡土墙修建285方</t>
  </si>
  <si>
    <t>挡土墙350元/方</t>
  </si>
  <si>
    <t>解决脱贫（监测）户6户26人安全出行,改善生产生活条件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</si>
  <si>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年禾木山村</t>
    </r>
    <r>
      <rPr>
        <sz val="9"/>
        <rFont val="Courier New"/>
        <charset val="134"/>
      </rPr>
      <t>5</t>
    </r>
    <r>
      <rPr>
        <sz val="9"/>
        <rFont val="宋体"/>
        <charset val="134"/>
      </rPr>
      <t>、</t>
    </r>
    <r>
      <rPr>
        <sz val="9"/>
        <rFont val="Courier New"/>
        <charset val="134"/>
      </rPr>
      <t>6</t>
    </r>
    <r>
      <rPr>
        <sz val="9"/>
        <rFont val="宋体"/>
        <charset val="134"/>
      </rPr>
      <t>、</t>
    </r>
    <r>
      <rPr>
        <sz val="9"/>
        <rFont val="Courier New"/>
        <charset val="134"/>
      </rPr>
      <t>9</t>
    </r>
    <r>
      <rPr>
        <sz val="9"/>
        <rFont val="宋体"/>
        <charset val="134"/>
      </rPr>
      <t>、</t>
    </r>
    <r>
      <rPr>
        <sz val="9"/>
        <rFont val="Courier New"/>
        <charset val="134"/>
      </rPr>
      <t>10</t>
    </r>
    <r>
      <rPr>
        <sz val="9"/>
        <rFont val="宋体"/>
        <charset val="134"/>
      </rPr>
      <t>组浆溪陇路基、路面硬化</t>
    </r>
    <r>
      <rPr>
        <sz val="9"/>
        <rFont val="Courier New"/>
        <charset val="134"/>
      </rPr>
      <t>154m*3.5m</t>
    </r>
    <r>
      <rPr>
        <sz val="9"/>
        <rFont val="宋体"/>
        <charset val="134"/>
      </rPr>
      <t>，保坎</t>
    </r>
    <r>
      <rPr>
        <sz val="9"/>
        <rFont val="Courier New"/>
        <charset val="134"/>
      </rPr>
      <t>80</t>
    </r>
    <r>
      <rPr>
        <sz val="9"/>
        <rFont val="宋体"/>
        <charset val="134"/>
      </rPr>
      <t>立方米</t>
    </r>
  </si>
  <si>
    <t>2023年禾木山村5、6、9、10组浆溪陇路基、路面硬化</t>
  </si>
  <si>
    <t>5、6、9、10组浆溪陇路基、路面硬化154m*3.5m，保坎80立方米</t>
  </si>
  <si>
    <t xml:space="preserve">  10万元/处</t>
  </si>
  <si>
    <t>改善脱贫（监测）户11户50人出行困难，改善生产生活条件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</si>
  <si>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年禾木山村一八公路、禾梨坳道路修复塌方</t>
    </r>
    <r>
      <rPr>
        <sz val="9"/>
        <rFont val="Courier New"/>
        <charset val="134"/>
      </rPr>
      <t>3</t>
    </r>
    <r>
      <rPr>
        <sz val="9"/>
        <rFont val="宋体"/>
        <charset val="134"/>
      </rPr>
      <t>处</t>
    </r>
    <r>
      <rPr>
        <sz val="9"/>
        <rFont val="Courier New"/>
        <charset val="134"/>
      </rPr>
      <t>210</t>
    </r>
    <r>
      <rPr>
        <sz val="9"/>
        <rFont val="宋体"/>
        <charset val="134"/>
      </rPr>
      <t>立方米</t>
    </r>
  </si>
  <si>
    <t>2023年禾木山村一八公路、禾梨坳道路修复</t>
  </si>
  <si>
    <t>一八公路、禾梨坳道路修复塌方3处210立方米</t>
  </si>
  <si>
    <t>430元/m³</t>
  </si>
  <si>
    <t>改善脱贫（监测）户8户30人出行困难，改善生产生活条件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</si>
  <si>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年禾木山村长门界新建路基</t>
    </r>
    <r>
      <rPr>
        <sz val="9"/>
        <rFont val="Courier New"/>
        <charset val="134"/>
      </rPr>
      <t>600*4.5m,</t>
    </r>
    <r>
      <rPr>
        <sz val="9"/>
        <rFont val="宋体"/>
        <charset val="134"/>
      </rPr>
      <t>保坎</t>
    </r>
    <r>
      <rPr>
        <sz val="9"/>
        <rFont val="Courier New"/>
        <charset val="134"/>
      </rPr>
      <t>30</t>
    </r>
    <r>
      <rPr>
        <sz val="9"/>
        <rFont val="宋体"/>
        <charset val="134"/>
      </rPr>
      <t>立方米</t>
    </r>
  </si>
  <si>
    <t>2023年禾木山村长门界新建路基</t>
  </si>
  <si>
    <t>长门界新建路基600*4.5m,保坎30立方米</t>
  </si>
  <si>
    <t>路基12万元/km,保坎280元/m³</t>
  </si>
  <si>
    <t>改善脱贫（监测）户30户150人出行困难，改善生产生活条件</t>
  </si>
  <si>
    <t>刘家排村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</si>
  <si>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年刘家排村</t>
    </r>
    <r>
      <rPr>
        <sz val="9"/>
        <rFont val="Courier New"/>
        <charset val="134"/>
      </rPr>
      <t>1</t>
    </r>
    <r>
      <rPr>
        <sz val="9"/>
        <rFont val="宋体"/>
        <charset val="134"/>
      </rPr>
      <t>组、</t>
    </r>
    <r>
      <rPr>
        <sz val="9"/>
        <rFont val="Courier New"/>
        <charset val="134"/>
      </rPr>
      <t>10</t>
    </r>
    <r>
      <rPr>
        <sz val="9"/>
        <rFont val="宋体"/>
        <charset val="134"/>
      </rPr>
      <t>组各</t>
    </r>
    <r>
      <rPr>
        <sz val="9"/>
        <rFont val="Courier New"/>
        <charset val="134"/>
      </rPr>
      <t>85m*</t>
    </r>
    <r>
      <rPr>
        <sz val="9"/>
        <rFont val="宋体"/>
        <charset val="134"/>
      </rPr>
      <t>宽</t>
    </r>
    <r>
      <rPr>
        <sz val="9"/>
        <rFont val="Courier New"/>
        <charset val="134"/>
      </rPr>
      <t>3.5m 2</t>
    </r>
    <r>
      <rPr>
        <sz val="9"/>
        <rFont val="宋体"/>
        <charset val="134"/>
      </rPr>
      <t>组长</t>
    </r>
    <r>
      <rPr>
        <sz val="9"/>
        <rFont val="Courier New"/>
        <charset val="134"/>
      </rPr>
      <t>70m*</t>
    </r>
    <r>
      <rPr>
        <sz val="9"/>
        <rFont val="宋体"/>
        <charset val="134"/>
      </rPr>
      <t>宽</t>
    </r>
    <r>
      <rPr>
        <sz val="9"/>
        <rFont val="Courier New"/>
        <charset val="134"/>
      </rPr>
      <t xml:space="preserve">4.5m </t>
    </r>
  </si>
  <si>
    <t>2023年刘家排村1、10组道路硬化</t>
  </si>
  <si>
    <t xml:space="preserve">1组、10组道路硬化各85m*宽3.5m 2组长70m*宽4.5m </t>
  </si>
  <si>
    <t>3.5m宽：35万元/km  4.5m宽45万元/km</t>
  </si>
  <si>
    <t>改善脱贫（监测）户8户26人出行困难，改善生产生活条件</t>
  </si>
  <si>
    <t>匡家铺村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</si>
  <si>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年匡家铺村</t>
    </r>
    <r>
      <rPr>
        <sz val="9"/>
        <rFont val="Courier New"/>
        <charset val="134"/>
      </rPr>
      <t>4</t>
    </r>
    <r>
      <rPr>
        <sz val="9"/>
        <rFont val="宋体"/>
        <charset val="134"/>
      </rPr>
      <t>、</t>
    </r>
    <r>
      <rPr>
        <sz val="9"/>
        <rFont val="Courier New"/>
        <charset val="134"/>
      </rPr>
      <t>6</t>
    </r>
    <r>
      <rPr>
        <sz val="9"/>
        <rFont val="宋体"/>
        <charset val="134"/>
      </rPr>
      <t>、</t>
    </r>
    <r>
      <rPr>
        <sz val="9"/>
        <rFont val="Courier New"/>
        <charset val="134"/>
      </rPr>
      <t>7</t>
    </r>
    <r>
      <rPr>
        <sz val="9"/>
        <rFont val="宋体"/>
        <charset val="134"/>
      </rPr>
      <t>组道路硬化</t>
    </r>
    <r>
      <rPr>
        <sz val="9"/>
        <rFont val="Courier New"/>
        <charset val="134"/>
      </rPr>
      <t>680m*3.5m, 6</t>
    </r>
    <r>
      <rPr>
        <sz val="9"/>
        <rFont val="宋体"/>
        <charset val="134"/>
      </rPr>
      <t>、</t>
    </r>
    <r>
      <rPr>
        <sz val="9"/>
        <rFont val="Courier New"/>
        <charset val="134"/>
      </rPr>
      <t>7</t>
    </r>
    <r>
      <rPr>
        <sz val="9"/>
        <rFont val="宋体"/>
        <charset val="134"/>
      </rPr>
      <t>组道路硬化</t>
    </r>
    <r>
      <rPr>
        <sz val="9"/>
        <rFont val="Courier New"/>
        <charset val="134"/>
      </rPr>
      <t>320*4.5m</t>
    </r>
    <r>
      <rPr>
        <sz val="9"/>
        <rFont val="宋体"/>
        <charset val="134"/>
      </rPr>
      <t>，村部前硬化路面</t>
    </r>
    <r>
      <rPr>
        <sz val="9"/>
        <rFont val="Courier New"/>
        <charset val="134"/>
      </rPr>
      <t>250</t>
    </r>
    <r>
      <rPr>
        <sz val="9"/>
        <rFont val="宋体"/>
        <charset val="134"/>
      </rPr>
      <t>平米</t>
    </r>
  </si>
  <si>
    <t>2023年匡家铺村4、6、7组道路硬化</t>
  </si>
  <si>
    <t>4、6、7组道路硬化680m*3.5m, 6、7组道路硬化320*4.5m，村部前硬化路面250平米，</t>
  </si>
  <si>
    <t>38.7万元/km</t>
  </si>
  <si>
    <t>改善脱贫（监测）户48户89人出行困难，改善生产生活条件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</si>
  <si>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年匡家铺村村道扩宽硬化路长</t>
    </r>
    <r>
      <rPr>
        <sz val="9"/>
        <rFont val="Courier New"/>
        <charset val="134"/>
      </rPr>
      <t>510m*</t>
    </r>
    <r>
      <rPr>
        <sz val="9"/>
        <rFont val="宋体"/>
        <charset val="134"/>
      </rPr>
      <t>平均宽</t>
    </r>
    <r>
      <rPr>
        <sz val="9"/>
        <rFont val="Courier New"/>
        <charset val="134"/>
      </rPr>
      <t>1.4m,</t>
    </r>
    <r>
      <rPr>
        <sz val="9"/>
        <rFont val="宋体"/>
        <charset val="134"/>
      </rPr>
      <t>含铲除土石方</t>
    </r>
    <r>
      <rPr>
        <sz val="9"/>
        <rFont val="Courier New"/>
        <charset val="134"/>
      </rPr>
      <t>150m3</t>
    </r>
  </si>
  <si>
    <t>2023年匡家铺村道扩宽硬化</t>
  </si>
  <si>
    <t>村道扩宽硬化路长510m*平均宽1.4m,含铲除土石方150m³</t>
  </si>
  <si>
    <t>16.3万元/km</t>
  </si>
  <si>
    <t>改善脱贫（监测）户28户76人出行困难，改善生产生活条件</t>
  </si>
  <si>
    <t>官树下居委会</t>
  </si>
  <si>
    <t>隆回县-罗洪镇_乡村建设行动_农村基础设施（含产业配套基础设施）_2023年官树下社区5、6、7、9组农村道路硬化维修</t>
  </si>
  <si>
    <t>2023年官树下社区5、6、7、9组道路硬化及维修</t>
  </si>
  <si>
    <t>5组至上罗洪凉山树断头路硬化340米，宽3.5米，挡土墙17米；6-7组断头路硬化120米，宽3.5米，挡土墙50米；9组损毁公路维修90米</t>
  </si>
  <si>
    <t>22万元/处</t>
  </si>
  <si>
    <t>解决脱贫（监测）31户90人安全出行，改善生产生活条件</t>
  </si>
  <si>
    <t>白莲村</t>
  </si>
  <si>
    <t>隆回县-罗洪镇_乡村建设行动_农村基础设施（含产业配套基础设施）_2023年白莲村5至11组岔路口至样板山公路硬化、8组道路通达</t>
  </si>
  <si>
    <t>2023年白莲村5至11组岔路口至样板山公路硬化和8组道路通达</t>
  </si>
  <si>
    <t>5至11组岔路口至样板山公路硬化长170m，宽4m，挡土墙2处60m；8组通达公路750m，宽4.5m</t>
  </si>
  <si>
    <t>21万元/处</t>
  </si>
  <si>
    <t>解决脱贫（监测）43户160人安全出行，改善生产生活条件</t>
  </si>
  <si>
    <t>排溪村</t>
  </si>
  <si>
    <t>隆回县-七江镇_乡村建设行动_农村基础设施（含产业配套基础设施）_2023年排溪富家搭口至9组村道路扩宽</t>
  </si>
  <si>
    <t>2023年排溪富家搭口至9组村道路扩宽</t>
  </si>
  <si>
    <t>续建</t>
  </si>
  <si>
    <t>富家搭口至9组窄改宽路基挡土墙973立方</t>
  </si>
  <si>
    <r>
      <rPr>
        <sz val="9"/>
        <rFont val="Times New Roman"/>
        <charset val="134"/>
      </rPr>
      <t>360</t>
    </r>
    <r>
      <rPr>
        <sz val="9"/>
        <rFont val="宋体"/>
        <charset val="134"/>
      </rPr>
      <t>元</t>
    </r>
    <r>
      <rPr>
        <sz val="9"/>
        <rFont val="Microsoft YaHei"/>
        <charset val="134"/>
      </rPr>
      <t>/m³</t>
    </r>
  </si>
  <si>
    <r>
      <rPr>
        <sz val="9"/>
        <rFont val="宋体"/>
        <charset val="134"/>
      </rPr>
      <t>解决脱贫（监测）户73户</t>
    </r>
    <r>
      <rPr>
        <sz val="9"/>
        <rFont val="Times New Roman"/>
        <charset val="134"/>
      </rPr>
      <t>273</t>
    </r>
    <r>
      <rPr>
        <sz val="9"/>
        <rFont val="宋体"/>
        <charset val="134"/>
      </rPr>
      <t>人安全出行</t>
    </r>
    <r>
      <rPr>
        <sz val="9"/>
        <rFont val="Times New Roman"/>
        <charset val="134"/>
      </rPr>
      <t>,</t>
    </r>
    <r>
      <rPr>
        <sz val="9"/>
        <rFont val="宋体"/>
        <charset val="134"/>
      </rPr>
      <t>改善生产生活条件。</t>
    </r>
  </si>
  <si>
    <t>隆回县-七江镇_乡村建设行动_农村基础设施（含产业配套基础设施）_2023年排溪村10组至2组道路通达与扩建</t>
  </si>
  <si>
    <t>2023年排溪村10组至2组道路通达与扩建</t>
  </si>
  <si>
    <t>排溪村10组至2组、茶叶垴5、6、7、8组岔道扩建；2组毛田湾至新建黄毛界通达1.5公里</t>
  </si>
  <si>
    <t>隆回县-七江镇_乡村建设行动_农村基础设施（含产业配套基础设施）_2023年南冲村部至赵家南山公路扩宽</t>
  </si>
  <si>
    <t>2023年南冲村部至赵家南山公路扩宽</t>
  </si>
  <si>
    <t>南冲村部至赵家南山村主干道窄改宽1.2km</t>
  </si>
  <si>
    <t>17万元/km</t>
  </si>
  <si>
    <r>
      <rPr>
        <sz val="9"/>
        <rFont val="宋体"/>
        <charset val="134"/>
      </rPr>
      <t>解决脱贫（监测）户60户232人安全出行</t>
    </r>
    <r>
      <rPr>
        <sz val="9"/>
        <rFont val="Times New Roman"/>
        <charset val="134"/>
      </rPr>
      <t>,</t>
    </r>
    <r>
      <rPr>
        <sz val="9"/>
        <rFont val="宋体"/>
        <charset val="134"/>
      </rPr>
      <t>改善生产生活条件。</t>
    </r>
  </si>
  <si>
    <t>贺家村</t>
  </si>
  <si>
    <t>隆回县-七江镇_乡村建设行动_农村基础设施（含产业配套基础设施）_2023年贺家村全村主路道路维修、过公路涵洞新建项目</t>
  </si>
  <si>
    <t>2023年贺家村全村主路道路维修</t>
  </si>
  <si>
    <t>全村14个村民小组村主道路44处维修，砌坎2处</t>
  </si>
  <si>
    <r>
      <rPr>
        <sz val="9"/>
        <rFont val="宋体"/>
        <charset val="134"/>
      </rPr>
      <t>0.63万元</t>
    </r>
    <r>
      <rPr>
        <sz val="9"/>
        <rFont val="Times New Roman"/>
        <charset val="134"/>
      </rPr>
      <t>/</t>
    </r>
    <r>
      <rPr>
        <sz val="9"/>
        <rFont val="宋体"/>
        <charset val="134"/>
      </rPr>
      <t>处</t>
    </r>
  </si>
  <si>
    <r>
      <rPr>
        <sz val="9"/>
        <rFont val="宋体"/>
        <charset val="134"/>
      </rPr>
      <t>解决脱贫（监测）户138户444人安全出行</t>
    </r>
    <r>
      <rPr>
        <sz val="9"/>
        <rFont val="Times New Roman"/>
        <charset val="134"/>
      </rPr>
      <t>,</t>
    </r>
    <r>
      <rPr>
        <sz val="9"/>
        <rFont val="宋体"/>
        <charset val="134"/>
      </rPr>
      <t>改善生产生活条件。</t>
    </r>
  </si>
  <si>
    <t>隆回县-七江镇_乡村建设行动_农村基础设施（含产业配套基础设施）_2023年双桂村4.8.9.10组跨乡道涵洞改造，70米（50X50）排水渠硬化</t>
  </si>
  <si>
    <t>2023年双桂村4.8.9.10组跨乡道涵洞改造和公路排水渠硬化</t>
  </si>
  <si>
    <t>双桂村4.8.9.10组6处跨乡道涵洞改造。70米公路排水渠（50x50）硬化</t>
  </si>
  <si>
    <r>
      <rPr>
        <sz val="9"/>
        <rFont val="宋体"/>
        <charset val="134"/>
      </rPr>
      <t>0.75万元</t>
    </r>
    <r>
      <rPr>
        <sz val="9"/>
        <rFont val="Times New Roman"/>
        <charset val="134"/>
      </rPr>
      <t>/</t>
    </r>
    <r>
      <rPr>
        <sz val="9"/>
        <rFont val="宋体"/>
        <charset val="134"/>
      </rPr>
      <t>处</t>
    </r>
  </si>
  <si>
    <r>
      <rPr>
        <sz val="9"/>
        <rFont val="宋体"/>
        <charset val="134"/>
      </rPr>
      <t>解决脱贫（监测）户20户59人安全出行</t>
    </r>
    <r>
      <rPr>
        <sz val="9"/>
        <rFont val="Times New Roman"/>
        <charset val="134"/>
      </rPr>
      <t>,</t>
    </r>
    <r>
      <rPr>
        <sz val="9"/>
        <rFont val="宋体"/>
        <charset val="134"/>
      </rPr>
      <t>改善生产生活条件。</t>
    </r>
  </si>
  <si>
    <t>荷叶塘村</t>
  </si>
  <si>
    <t>隆回县-横板桥镇_乡村建设行动_农村基础设施（含产业配套基础设施）_2023年荷叶塘村1-13组人行道硬化</t>
  </si>
  <si>
    <t>2023年荷叶塘村1-13组人行道硬化</t>
  </si>
  <si>
    <t>1-13组人行道修建并硬化。规格：1500*1*0.1米，排污水沟硬化，规格：600*0.3*0.3米，200*0.4*0.4米</t>
  </si>
  <si>
    <t>20万/处</t>
  </si>
  <si>
    <t>改善脱贫户59户189人环境卫生条件</t>
  </si>
  <si>
    <t>车田江村</t>
  </si>
  <si>
    <t>隆回县-横板桥镇_乡村建设行动_农村基础设施（含产业配套基础设施）_车田江村7-9组村道硬化</t>
  </si>
  <si>
    <t>车田江村7-9组村道硬化</t>
  </si>
  <si>
    <t>7-9组村道硬化300米、10-16.18组村道硬化300米，规格3.5米*20</t>
  </si>
  <si>
    <t>40万/公里</t>
  </si>
  <si>
    <t>解决脱贫户48户 118人出行难，解决农业生产出行难的问题,改善生产生活条件</t>
  </si>
  <si>
    <t>隆回县-大水田乡_乡村建设行动_农村基础设施（含产业配套基础设施）_2023年1组、2组及1-7组路基平整维修</t>
  </si>
  <si>
    <t>2023年1组、2组及1-7组路基平整维修</t>
  </si>
  <si>
    <t>1组油榨屋至5组新屋场路基平整维修2.3公里；2组大竹山至3组杏家屋场路基平整维修长1.5公里；1组至7组石凹上路基平整维修长500米，2组养路班至7组菜园里道路硬化135米</t>
  </si>
  <si>
    <t>5万/km；5万/km；6.82万/处</t>
  </si>
  <si>
    <t>改善脱贫（监测）户50户162人的安全出行，改善生产生活条件</t>
  </si>
  <si>
    <t>隆回县-大水田乡_乡村建设行动_农村基础设施（含产业配套基础设施）_2023年3组路基平整维修</t>
  </si>
  <si>
    <t>2023年3组路基平整维修</t>
  </si>
  <si>
    <t>村部岔路口至3组陈家湾路基平整维修长900米，宽4.5米；3组老学校廖*珍屋前公路挡土墙，长30米、宽（底1.2米，面0.8米）、高1.5米，约：45m³；3组亭子坑屋门前公路挡土墙，长30米、宽（底1.5米、面0.8米）、高2.5米，约：87m³</t>
  </si>
  <si>
    <t>9.28万/处</t>
  </si>
  <si>
    <r>
      <rPr>
        <sz val="9"/>
        <rFont val="宋体"/>
        <charset val="134"/>
      </rPr>
      <t>改善脱贫（监测）户</t>
    </r>
    <r>
      <rPr>
        <sz val="9"/>
        <rFont val="The "/>
        <charset val="0"/>
      </rPr>
      <t>10</t>
    </r>
    <r>
      <rPr>
        <sz val="9"/>
        <rFont val="宋体"/>
        <charset val="134"/>
      </rPr>
      <t>户29人的安全出行，改善生产生活条件</t>
    </r>
  </si>
  <si>
    <t>隆回县-大水田乡_乡村建设行动_农村基础设施（含产业配套基础设施）_2023年太源村2组路挡土墙长80米修建</t>
  </si>
  <si>
    <t>2023年2组路挡土墙长80米修建</t>
  </si>
  <si>
    <t>2组承*屋前通组路挡土墙，长80米、宽（底1.5米、面0.8米）高4.5米，约：414m³</t>
  </si>
  <si>
    <t>360元/m3</t>
  </si>
  <si>
    <t>改善脱贫（监测）户6户27人的安全出行，改善生产生活条件</t>
  </si>
  <si>
    <t>隆回县-高平镇_乡村建设行动_农村基础设施（含产业配套基础设施）_2023年大田村1、2、3、8、9、10组烟塘桥边至彭继光屋前面水坝边河堤公路硬化</t>
  </si>
  <si>
    <t>2023年大田村1、2、3、8、9、10组烟塘桥边至彭继光屋前面水坝边河堤公路硬化</t>
  </si>
  <si>
    <t>1、2、3、8、9、10组烟塘桥边至彭继光屋前面水坝边河堤公路硬化：长260米，宽3.5米。厚度0.2米</t>
  </si>
  <si>
    <r>
      <rPr>
        <sz val="9"/>
        <rFont val="宋体"/>
        <charset val="134"/>
      </rPr>
      <t>35万元</t>
    </r>
    <r>
      <rPr>
        <sz val="9"/>
        <rFont val="Times New Roman"/>
        <charset val="134"/>
      </rPr>
      <t>/km</t>
    </r>
  </si>
  <si>
    <t>解决脱贫（监测）户66户197人安全出行,改善生产生活条件</t>
  </si>
  <si>
    <t>隆回县-高平镇_乡村建设行动_农村基础设施（含产业配套基础设施）_2023年龙山村5组水毁公路保坎、主干道路维修</t>
  </si>
  <si>
    <t>2023年龙山村5组水毁公路保坎、主干道路维修</t>
  </si>
  <si>
    <t>1、龙山村5组水毁公路保坎修复浆砌石长25米、高8.2米、宽2米，约410立方米，墙基脚长25米、高1.2米、宽3米，约90立方米。2、龙山村主干道路维修11处陷塌混泥土注浆200立方米，3处淘空保坎浆砌石100立方米</t>
  </si>
  <si>
    <r>
      <rPr>
        <sz val="9"/>
        <rFont val="宋体"/>
        <charset val="134"/>
      </rPr>
      <t>混泥土：</t>
    </r>
    <r>
      <rPr>
        <sz val="9"/>
        <rFont val="Times New Roman"/>
        <charset val="134"/>
      </rPr>
      <t>500</t>
    </r>
    <r>
      <rPr>
        <sz val="9"/>
        <rFont val="宋体"/>
        <charset val="134"/>
      </rPr>
      <t>元</t>
    </r>
    <r>
      <rPr>
        <sz val="9"/>
        <rFont val="Times New Roman"/>
        <charset val="134"/>
      </rPr>
      <t>/</t>
    </r>
    <r>
      <rPr>
        <sz val="9"/>
        <rFont val="宋体"/>
        <charset val="134"/>
      </rPr>
      <t>立方米，浆砌石：</t>
    </r>
    <r>
      <rPr>
        <sz val="9"/>
        <rFont val="Times New Roman"/>
        <charset val="134"/>
      </rPr>
      <t>400</t>
    </r>
    <r>
      <rPr>
        <sz val="9"/>
        <rFont val="宋体"/>
        <charset val="134"/>
      </rPr>
      <t>元</t>
    </r>
    <r>
      <rPr>
        <sz val="9"/>
        <rFont val="Times New Roman"/>
        <charset val="134"/>
      </rPr>
      <t>/</t>
    </r>
    <r>
      <rPr>
        <sz val="9"/>
        <rFont val="宋体"/>
        <charset val="134"/>
      </rPr>
      <t>立方米</t>
    </r>
  </si>
  <si>
    <t>解决脱贫（监测）户86户264人安全出行,改善生产生活条件</t>
  </si>
  <si>
    <t>隆回县-高平镇_乡村建设行动_农村基础设施（含产业配套基础设施）_2023年龙山村4组桃树湾至黄土佃、2组铺里至洪水塘通达路建设</t>
  </si>
  <si>
    <t>2023年龙山村4组桃树湾至黄土佃、2组铺里至洪水塘通达路建设</t>
  </si>
  <si>
    <t>龙山村4组桃树湾至黄土佃通达路建设1.6km，2组铺里至洪水塘通达路建设0.4Km</t>
  </si>
  <si>
    <r>
      <rPr>
        <sz val="9"/>
        <rFont val="Times New Roman"/>
        <charset val="134"/>
      </rPr>
      <t>8</t>
    </r>
    <r>
      <rPr>
        <sz val="9"/>
        <rFont val="宋体"/>
        <charset val="134"/>
      </rPr>
      <t>万元</t>
    </r>
    <r>
      <rPr>
        <sz val="9"/>
        <rFont val="Times New Roman"/>
        <charset val="134"/>
      </rPr>
      <t>/km</t>
    </r>
  </si>
  <si>
    <r>
      <rPr>
        <sz val="9"/>
        <rFont val="宋体"/>
        <charset val="134"/>
      </rPr>
      <t>解决脱贫（监测）户61户209人安全出行</t>
    </r>
    <r>
      <rPr>
        <sz val="9"/>
        <rFont val="Times New Roman"/>
        <charset val="134"/>
      </rPr>
      <t>,</t>
    </r>
    <r>
      <rPr>
        <sz val="9"/>
        <rFont val="宋体"/>
        <charset val="134"/>
      </rPr>
      <t>改善生产生活条件</t>
    </r>
  </si>
  <si>
    <t>梅花山村</t>
  </si>
  <si>
    <t>隆回县-高平镇_乡村建设行动_农村基础设施（含产业配套基础设施）_2023年梅花山村1、2、3组村道维修</t>
  </si>
  <si>
    <t>2023年梅花山村1、2、3组村道维修</t>
  </si>
  <si>
    <t>1、2、3组村主干道保坎：长154米，宽1.2米，高4米</t>
  </si>
  <si>
    <r>
      <rPr>
        <sz val="9"/>
        <rFont val="宋体"/>
        <charset val="134"/>
      </rPr>
      <t>砌石墙：</t>
    </r>
    <r>
      <rPr>
        <sz val="9"/>
        <rFont val="Calibri"/>
        <charset val="134"/>
      </rPr>
      <t>380</t>
    </r>
    <r>
      <rPr>
        <sz val="9"/>
        <rFont val="宋体"/>
        <charset val="134"/>
      </rPr>
      <t>元</t>
    </r>
    <r>
      <rPr>
        <sz val="9"/>
        <rFont val="Calibri"/>
        <charset val="134"/>
      </rPr>
      <t>/</t>
    </r>
    <r>
      <rPr>
        <sz val="9"/>
        <rFont val="宋体"/>
        <charset val="134"/>
      </rPr>
      <t>立方米</t>
    </r>
  </si>
  <si>
    <r>
      <rPr>
        <sz val="9"/>
        <rFont val="宋体"/>
        <charset val="134"/>
      </rPr>
      <t>解决脱贫（监测）户</t>
    </r>
    <r>
      <rPr>
        <sz val="9"/>
        <rFont val="Times New Roman"/>
        <charset val="134"/>
      </rPr>
      <t>133</t>
    </r>
    <r>
      <rPr>
        <sz val="9"/>
        <rFont val="宋体"/>
        <charset val="134"/>
      </rPr>
      <t>户</t>
    </r>
    <r>
      <rPr>
        <sz val="9"/>
        <rFont val="Times New Roman"/>
        <charset val="134"/>
      </rPr>
      <t>445</t>
    </r>
    <r>
      <rPr>
        <sz val="9"/>
        <rFont val="宋体"/>
        <charset val="134"/>
      </rPr>
      <t>人安全出行</t>
    </r>
    <r>
      <rPr>
        <sz val="9"/>
        <rFont val="Times New Roman"/>
        <charset val="134"/>
      </rPr>
      <t>,</t>
    </r>
    <r>
      <rPr>
        <sz val="9"/>
        <rFont val="宋体"/>
        <charset val="134"/>
      </rPr>
      <t>改善生产生活条件</t>
    </r>
  </si>
  <si>
    <t>隆回县-高平镇_乡村建设行动_农村基础设施（含产业配套基础设施）_2023年大桥社区3组人行道硬化</t>
  </si>
  <si>
    <t>2023年大桥社区3组人行道硬化</t>
  </si>
  <si>
    <t xml:space="preserve">3组人行道硬化长800米、宽2米、厚0.2米 </t>
  </si>
  <si>
    <r>
      <rPr>
        <sz val="9"/>
        <rFont val="宋体"/>
        <charset val="134"/>
      </rPr>
      <t>8.75万元</t>
    </r>
    <r>
      <rPr>
        <sz val="9"/>
        <rFont val="Times New Roman"/>
        <charset val="134"/>
      </rPr>
      <t>/km</t>
    </r>
  </si>
  <si>
    <r>
      <rPr>
        <sz val="9"/>
        <rFont val="宋体"/>
        <charset val="134"/>
      </rPr>
      <t>解决脱贫（监测）户</t>
    </r>
    <r>
      <rPr>
        <sz val="9"/>
        <rFont val="Times New Roman"/>
        <charset val="134"/>
      </rPr>
      <t>40</t>
    </r>
    <r>
      <rPr>
        <sz val="9"/>
        <rFont val="宋体"/>
        <charset val="134"/>
      </rPr>
      <t>户</t>
    </r>
    <r>
      <rPr>
        <sz val="9"/>
        <rFont val="Times New Roman"/>
        <charset val="134"/>
      </rPr>
      <t>125</t>
    </r>
    <r>
      <rPr>
        <sz val="9"/>
        <rFont val="宋体"/>
        <charset val="134"/>
      </rPr>
      <t>人安全出行</t>
    </r>
    <r>
      <rPr>
        <sz val="9"/>
        <rFont val="Times New Roman"/>
        <charset val="134"/>
      </rPr>
      <t>,</t>
    </r>
    <r>
      <rPr>
        <sz val="9"/>
        <rFont val="宋体"/>
        <charset val="134"/>
      </rPr>
      <t>改善生产生活条件</t>
    </r>
  </si>
  <si>
    <t>满塘村</t>
  </si>
  <si>
    <t>隆回县-北山镇_乡村建设行动_农村基础设施（含产业配套基础设施）_2023年北山镇满塘村1.2.3.4.5组村主道保坎修建</t>
  </si>
  <si>
    <t>2023年满塘村1.2.3.4.5组村主道保坎修建</t>
  </si>
  <si>
    <t>恢复</t>
  </si>
  <si>
    <t>满塘村1.2.3.4.5组村主道.保坎修建240方</t>
  </si>
  <si>
    <t>450元/方</t>
  </si>
  <si>
    <t>改善脱贫（监测）户52户136人的安全出行，改善生产生活条件</t>
  </si>
  <si>
    <t>隆回县-北山镇_乡村建设行动_农村基础设施（含产业配套基础设施）_2023年北山镇满塘村1.2.3.6组组道硬化</t>
  </si>
  <si>
    <t>2023年满塘村1.2.3.6组组道硬化</t>
  </si>
  <si>
    <t>1.2.3.组组道硬化长187米。宽3.5米</t>
  </si>
  <si>
    <t>550元/米</t>
  </si>
  <si>
    <t>改善脱贫（监测）户29户96人的安全出行，改善生产生活条件</t>
  </si>
  <si>
    <t>隆回县-北山镇_乡村建设行动_农村基础设施（含产业配套基础设施）_2023年北山镇满塘村7组文松元屋前至建塘村叉路口道路硬化</t>
  </si>
  <si>
    <t>2023年满塘村7组文松元屋前至建塘村叉路口道路硬化</t>
  </si>
  <si>
    <t>7组文*元屋前至建塘村叉路口道路硬化长466米。宽4.5米。修保坎28方。路基平整扩宽</t>
  </si>
  <si>
    <t>改善脱贫（监测）户68户176人的安全出行，改善生产生活条件</t>
  </si>
  <si>
    <t>卢家村</t>
  </si>
  <si>
    <t>隆回县-北山镇_乡村建设行动_农村基础设施（含产业配套基础设施）_2023年北山镇卢家村1.2.3.4.5.6.7.9.10.11组道路硬化和12组砂石路修建</t>
  </si>
  <si>
    <t>2023年卢家村1.2.3.4.5.6.7.9.10.11组道路硬化和12组砂石路修建</t>
  </si>
  <si>
    <t>1.2.3.4.5.6.7.9.10.11组道路硬化长840米，宽3.5米，厚度20公分等附属工程堡坎230个立方，12组吴*生房屋前到渡槽下面新修砂石路长500米，宽4米</t>
  </si>
  <si>
    <t>45万元/处</t>
  </si>
  <si>
    <t>改善脱贫（监测）户89户318人的安全出行，改善生产生活条件</t>
  </si>
  <si>
    <t>隆回县_乡村建设行动_农村基础设施（含产业配套基础设施）_2023年南岳庙镇芭蕉塘村2、4、6、17、7组道路硬化</t>
  </si>
  <si>
    <t>2023年南岳庙镇芭蕉塘村2、4、6、17、7道路硬化</t>
  </si>
  <si>
    <t>2、4、6、17、7组公路硬化250米</t>
  </si>
  <si>
    <r>
      <rPr>
        <sz val="9"/>
        <rFont val="Times New Roman"/>
        <charset val="134"/>
      </rPr>
      <t>32</t>
    </r>
    <r>
      <rPr>
        <sz val="9"/>
        <rFont val="宋体"/>
        <charset val="134"/>
      </rPr>
      <t>万</t>
    </r>
    <r>
      <rPr>
        <sz val="9"/>
        <rFont val="Times New Roman"/>
        <charset val="134"/>
      </rPr>
      <t>/</t>
    </r>
    <r>
      <rPr>
        <sz val="9"/>
        <rFont val="宋体"/>
        <charset val="134"/>
      </rPr>
      <t>KM</t>
    </r>
  </si>
  <si>
    <t>解决脱贫（监测）户30户95人的安全出行，改善生产生活条件。</t>
  </si>
  <si>
    <t>武邵村</t>
  </si>
  <si>
    <t>隆回县_乡村建设行动_农村基础设施（含产业配套基础设施）_2023年南岳庙镇武邵村公路保坎修建</t>
  </si>
  <si>
    <t>2023年南岳庙镇武邵村公路保坎修建</t>
  </si>
  <si>
    <t>4组长粟山水库、11-14组龙井、22-22-23组对上院子公路保坎修建265方</t>
  </si>
  <si>
    <t>解决脱贫（监测）户20户75人的安全出行，改善生产生活条件</t>
  </si>
  <si>
    <t>隆回县_乡村建设行动_农村基础设施（含产业配套基础设施）_2023年温里居委会5、6、8、9、11组公路硬化</t>
  </si>
  <si>
    <t>2023年温里居委会5、6、8、9、11组公路硬化</t>
  </si>
  <si>
    <t>5、6、8、9、11组道路硬化1200米，宽3.5米</t>
  </si>
  <si>
    <t>35万/公里</t>
  </si>
  <si>
    <t>解决脱贫（监测）户30户75人，出行问题</t>
  </si>
  <si>
    <t>隆回县-岩口镇_乡村建设行动_农村基础设施（含产业配套基础设施）_岩口镇2023年山水村老大山杨梅树处公路加宽工程改造</t>
  </si>
  <si>
    <t>2023年山水村老大山杨梅树处公路加宽工程改造</t>
  </si>
  <si>
    <t>浆砌挡土墙28米，1.15宽，3米高；加宽混泥土硬化28米长，2米高</t>
  </si>
  <si>
    <t>2.65万/处</t>
  </si>
  <si>
    <t>解决脱贫（监测）户37户124人，出行问题</t>
  </si>
  <si>
    <t>隆回县-岩口镇_乡村建设行动_农村基础设施（含产业配套基础设施）_岩口镇2023年山水村5、6组通继志公路工程改造</t>
  </si>
  <si>
    <t>2023年山水村5、6组通继志公路工程改造</t>
  </si>
  <si>
    <t>浆砌挡土墙107米，混泥土硬化42米，宽2.5米</t>
  </si>
  <si>
    <t>13.7万/处</t>
  </si>
  <si>
    <t>解决脱贫（监测）户58户175人，出行问题</t>
  </si>
  <si>
    <t>隆回县-岩口镇_乡村建设行动_农村基础设施（含产业配套基础设施）_岩口镇2023年山水村老羊水公路硬化工程修建</t>
  </si>
  <si>
    <t>2023年山水村老羊水公路硬化</t>
  </si>
  <si>
    <t>老羊水公路混泥土硬化342米，宽3.5米，错车道2处</t>
  </si>
  <si>
    <t>解决脱贫（监测）户8户23人，出行问题</t>
  </si>
  <si>
    <t>龙水炼村</t>
  </si>
  <si>
    <t>隆回县-岩口镇_乡村建设行动_农村基础设施（含产业配套基础设施）_岩口镇2023年龙水炼村白炼养路班至枫水桥公路硬化改造</t>
  </si>
  <si>
    <t>2023年龙水炼村白炼养路班至枫水桥公路硬化改造</t>
  </si>
  <si>
    <t>白炼养路班至枫水桥道路硬化1180米，宽3.5米</t>
  </si>
  <si>
    <t>解决脱贫（监测）户42户116人，出行问题</t>
  </si>
  <si>
    <t>隆回县-岩口镇_乡村建设行动_农村基础设施（含产业配套基础设施）_岩口镇2023年塘头村修建原塘头村活动中心至原大来村活动中心产业配套基础设施项目</t>
  </si>
  <si>
    <t>2023年塘头村原塘头村活动中心至原大来村活动中心道路硬化及维修</t>
  </si>
  <si>
    <t>原塘头村活动中心至原大来村活动中心道路拓宽改造、排水沟建设；塘头6组、大来5组公路硬化200米</t>
  </si>
  <si>
    <t>500元/立方米</t>
  </si>
  <si>
    <t>改善全村人民农业生产生活及日常出行条件</t>
  </si>
  <si>
    <t>隆回县-岩口镇_乡村建设行动_农村基础设施（含产业配套基础设施）_岩口镇2023年马家桥村9-12组公路硬化及桥维修改造</t>
  </si>
  <si>
    <t>2023年马家桥村9-12组公路硬化及桥维修改造</t>
  </si>
  <si>
    <t>9-12组公路硬化及桥维修改造道路硬化175米，宽1.8米</t>
  </si>
  <si>
    <t>解决脱贫（监测）户14户40人，出行问题。</t>
  </si>
  <si>
    <t>隆回县-岩口镇_乡村建设行动_农村基础设施（含产业配套基础设施）_岩口镇2023年马家桥村全村主道维修工程维修</t>
  </si>
  <si>
    <t>2023年马家桥村全村主道维修</t>
  </si>
  <si>
    <t>全村主道维修长度120米，宽4.5米</t>
  </si>
  <si>
    <t>0.076万/米</t>
  </si>
  <si>
    <t>解决脱贫（监测）户37户105人，出行问题。</t>
  </si>
  <si>
    <t>隆回县-岩口镇_乡村建设行动_农村基础设施（含产业配套基础设施）_岩口镇2023年枫井坪村1、5道路维修</t>
  </si>
  <si>
    <t>2023年枫井坪村1、5道路维修</t>
  </si>
  <si>
    <t>1、5组道路维修2.2公里</t>
  </si>
  <si>
    <t>解决脱贫（监测）户102户326人安全出行问题</t>
  </si>
  <si>
    <t>雷塘村</t>
  </si>
  <si>
    <t>隆回县_乡村建设行动_农村基础设施（含产业配套基础设施）_荷香桥镇2023年雷塘村6组、7组、8组、9组、10组公路硬化</t>
  </si>
  <si>
    <t>2023年雷塘村6、7、8、9、10组公路硬化</t>
  </si>
  <si>
    <t>6组至7组硬化公路长680米，宽3.5米，8-9-10组至6组硬化公路长500米，宽3.5米，共1180米</t>
  </si>
  <si>
    <t>35.59万元/公里</t>
  </si>
  <si>
    <t>改善脱贫（监测）户35户150人出行困难，改善生产生活条件</t>
  </si>
  <si>
    <t>隆回县_乡村建设行动_农村基础设施（含产业配套基础设施）_荷香桥镇2023年雷塘村4组、5组、17组公路硬化</t>
  </si>
  <si>
    <t>2023年雷塘村4、5、17组公路硬化</t>
  </si>
  <si>
    <t>4组至5-17组硬化公路长230米，宽3.5米</t>
  </si>
  <si>
    <t>34.78万元/公里</t>
  </si>
  <si>
    <t>改善脱贫（监测）户15户47人出行困难，改善生产生活条件</t>
  </si>
  <si>
    <t>桐中村</t>
  </si>
  <si>
    <t>隆回县_乡村建设行动_农村基础设施（含产业配套基础设施）_荷香桥镇2023年桐中村道路硬化</t>
  </si>
  <si>
    <t>2023年桐中村1、4、5组道路硬化</t>
  </si>
  <si>
    <t>一组250米、四组265米、五组250米，共计765米村道硬化，路基(80米x1、5米x1米)砌石坎，765米道路平整及填平垫砂</t>
  </si>
  <si>
    <t>解决脱贫户（监测户）40户130人安全出行问题，改善生产生活条件</t>
  </si>
  <si>
    <t>隆回县_乡村建设行动_农村基础设施（含产业配套基础设施）_荷香桥镇2023年道路维修</t>
  </si>
  <si>
    <t>2023年桐中村4组道路维修</t>
  </si>
  <si>
    <t>四组道路保坎塌方浆砌(25*10*1.5=375立方米)</t>
  </si>
  <si>
    <t>280元/方</t>
  </si>
  <si>
    <t>解决脱贫户（监测户）70户220人安全出行问题，改善生产生活条件</t>
  </si>
  <si>
    <t>隆回县_乡村建设行动_农村基础设施（含产业配套基础设施）_荷香桥镇2023年树竹村1、2、3、4、5、6、7、19组路面维修硬化，14组桥梁加宽1处，15组、16组到组公路硬化，10、11组公路挡土墙长，10、11组公路硬化</t>
  </si>
  <si>
    <t>2023年树竹村1、2、3、4、5、6、7、、10、11、14、15、16、19组路面维修硬化</t>
  </si>
  <si>
    <t>1、2、3、4、5、6、7、19组路面维修硬化7处，14组桥梁加宽1处，15组、16组到组公路硬化260米，10、11组公路挡土墙长35米、高2.8米、宽2.5米，10、11组公路硬化150米.宽5.5米</t>
  </si>
  <si>
    <t>410元/m      320元/m³ 600元/m</t>
  </si>
  <si>
    <t>解决脱贫户（监测户）66户159人安全出行问题，改善生产生活条件</t>
  </si>
  <si>
    <t>茅铺村</t>
  </si>
  <si>
    <t>隆回县_乡村建设行动_农村基础设施（含产业配套基础设施）_荷香桥镇2023年茅铺村汤家片村道窄改宽</t>
  </si>
  <si>
    <t>2023年茅铺村汤家片村道窄改宽</t>
  </si>
  <si>
    <t>汤家片村道窄改宽1.5公里，加宽1米</t>
  </si>
  <si>
    <t>10万／公里</t>
  </si>
  <si>
    <t>解决脱贫户42户162人安全出行，改善生产生活条件</t>
  </si>
  <si>
    <t>高田村</t>
  </si>
  <si>
    <t>隆回县-桃花坪街道_乡村建设行动_农村基础设施（含产业配套基础设施）_2023年高田村320国道至上易片区路段主干道维修</t>
  </si>
  <si>
    <t>2023年高田村320国道至上易片区路段主干道维修</t>
  </si>
  <si>
    <t>320国道至上易片区路段主干道维修66立方米</t>
  </si>
  <si>
    <t>改善脱贫户42户180人的交通出行问题提升交通出行安全和通畅程度</t>
  </si>
  <si>
    <t>南山村</t>
  </si>
  <si>
    <t>隆回县-桃花坪街道_乡村建设行动_农村基础设施（含产业配套基础设施）_2023年烟霞2、3、10组南山村道路硬化</t>
  </si>
  <si>
    <t>2023年南山村烟霞2、3、10组道路硬化</t>
  </si>
  <si>
    <t>道路硬化：烟霞3组302m，宽3.5m；2组90m,宽3.5m；10组350m，宽3.5m，浆砌石213.3m³及其他附属工程</t>
  </si>
  <si>
    <t>35万元/km
365元/m³</t>
  </si>
  <si>
    <t>解决脱贫户7户22人安全出行，改善生产生活条件</t>
  </si>
  <si>
    <t>隆回县-桃花坪街道_乡村建设行动_农村基础设施（含产业配套基础设施）_2023年雅里村6、18、23组道路硬化</t>
  </si>
  <si>
    <t>2023年雅里村6、18、23组道路硬化</t>
  </si>
  <si>
    <t>6、18、23组道路硬化长457m，宽3.5m</t>
  </si>
  <si>
    <t>35万\km</t>
  </si>
  <si>
    <t>解决脱贫户18户66人安全出行，改善生产生活条件</t>
  </si>
  <si>
    <t>叶家村</t>
  </si>
  <si>
    <t>隆回县-桃花坪街道_乡村建设行动_农村基础设施（含产业配套基础设施）_2023年叶家村12、13、17、24道路硬化</t>
  </si>
  <si>
    <t>2023年叶家村12、13、17、24道路硬化</t>
  </si>
  <si>
    <t>道路硬化维修：12、13、14、17组370m，宽3.5m，浆砌石40m³；24组通畅343m，宽3.5；19、20组公路维修浆砌石175m³＇</t>
  </si>
  <si>
    <t>解决脱贫户30户96人安全出行，改善生产生活条件</t>
  </si>
  <si>
    <t>隆回县-虎形山瑶族乡_乡村建设行动_农村基础设施（含产业配套基础设施）_2023年虎形山村5组胜利院子道路路基及硬化</t>
  </si>
  <si>
    <t>2023年虎形山村5组胜利院子道路路基及硬化</t>
  </si>
  <si>
    <t>2023年10月</t>
  </si>
  <si>
    <t>5组胜利院子道路新建路基300米，宽3.8米，硬化长300米，宽3.5米，厚0.18米</t>
  </si>
  <si>
    <t>隆回县-虎形山瑶族乡_乡村建设行动_农村基础设施（含产业配套基础设施）_2023年虎形山村2、3组水口及田垅院子道路路基及硬化</t>
  </si>
  <si>
    <t>2023年虎形山村2、3组水口及田垅院子道路硬化</t>
  </si>
  <si>
    <t>2、3组水口及田垅院子新建路基800米，宽3.8米，道硬化长800米，宽3.5米，厚0.18米</t>
  </si>
  <si>
    <t>解决脱贫（监测）户15户62人安全出行,改善生产生活条件</t>
  </si>
  <si>
    <t>隆回县-虎形山瑶族乡_乡村建设行动_农村基础设施（含产业配套基础设施）_2023年四角田村6组乱合岩入户路硬化</t>
  </si>
  <si>
    <t>2023年四角田村6组乱合岩入户路硬化</t>
  </si>
  <si>
    <t>6组乱合岩入户路新建路基145米，宽4.5米，路面硬化145米，宽3.5米，厚0.18米</t>
  </si>
  <si>
    <t>解决脱贫（监测）户7户35人安全出行,改善生产生活条件</t>
  </si>
  <si>
    <t>隆回县-虎形山瑶族乡_乡村建设行动_农村基础设施（含产业配套基础设施）_2023年富寨村12组至6组金田到富寨组通村公路维修</t>
  </si>
  <si>
    <t>2023年富寨村12组至6组金田到富寨组通村公路维修</t>
  </si>
  <si>
    <t>12组至6组金田到富寨组通村公路维修1000米</t>
  </si>
  <si>
    <t>8万元/公里</t>
  </si>
  <si>
    <t>解决脱贫（监测）户115户420人安全出行,改善生产生活条件</t>
  </si>
  <si>
    <t>天子山村</t>
  </si>
  <si>
    <t>隆回县-三阁司镇_乡村建设行动_农村基础设施（含产业配套基础设施）_三阁司镇2023年天子山村主干道建设炒沙路面</t>
  </si>
  <si>
    <t>2023年天子山村主干道铺设炒沙路面</t>
  </si>
  <si>
    <t>天子山村主干道铺设炒沙路面0.357KM</t>
  </si>
  <si>
    <t>1600元/立方米</t>
  </si>
  <si>
    <t>解决脱贫（监测）户156户578人安全出行,改善生产生活条件</t>
  </si>
  <si>
    <t>芙塘村</t>
  </si>
  <si>
    <t>隆回县_乡村建设行动_农村基础设施（含产业配套基础设施）_2023年司门前镇芙塘村何家垅至孙家村牛宜冲道路硬化</t>
  </si>
  <si>
    <t>2023年司门前镇芙塘村何家垅至孙家村牛宜冲道路硬化</t>
  </si>
  <si>
    <t>芙塘村何家垅至孙家村牛宜冲通畅1.4公里（路面宽3.5米-5米）</t>
  </si>
  <si>
    <r>
      <rPr>
        <sz val="9"/>
        <rFont val="Times New Roman"/>
        <charset val="134"/>
      </rPr>
      <t>35</t>
    </r>
    <r>
      <rPr>
        <sz val="9"/>
        <rFont val="宋体"/>
        <charset val="134"/>
      </rPr>
      <t>万元</t>
    </r>
    <r>
      <rPr>
        <sz val="9"/>
        <rFont val="Times New Roman"/>
        <charset val="134"/>
      </rPr>
      <t>/km</t>
    </r>
  </si>
  <si>
    <r>
      <rPr>
        <sz val="9"/>
        <rFont val="宋体"/>
        <charset val="134"/>
      </rPr>
      <t>解决脱贫户57户228人安全出行</t>
    </r>
    <r>
      <rPr>
        <sz val="9"/>
        <rFont val="Times New Roman"/>
        <charset val="134"/>
      </rPr>
      <t>,</t>
    </r>
    <r>
      <rPr>
        <sz val="9"/>
        <rFont val="宋体"/>
        <charset val="134"/>
      </rPr>
      <t>改善生产生活条件</t>
    </r>
  </si>
  <si>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年兴屋场</t>
    </r>
    <r>
      <rPr>
        <sz val="9"/>
        <rFont val="Courier New"/>
        <charset val="134"/>
      </rPr>
      <t>3</t>
    </r>
    <r>
      <rPr>
        <sz val="9"/>
        <rFont val="宋体"/>
        <charset val="134"/>
      </rPr>
      <t>组</t>
    </r>
    <r>
      <rPr>
        <sz val="9"/>
        <rFont val="Courier New"/>
        <charset val="134"/>
      </rPr>
      <t>-11</t>
    </r>
    <r>
      <rPr>
        <sz val="9"/>
        <rFont val="宋体"/>
        <charset val="134"/>
      </rPr>
      <t>组道路硬化</t>
    </r>
  </si>
  <si>
    <t>2023年兴屋场3组-11组通畅道路硬化</t>
  </si>
  <si>
    <t>3组-11组通畅1.675公里，路面宽3.5米</t>
  </si>
  <si>
    <r>
      <rPr>
        <sz val="9"/>
        <rFont val="Times New Roman"/>
        <charset val="134"/>
      </rPr>
      <t>32</t>
    </r>
    <r>
      <rPr>
        <sz val="9"/>
        <rFont val="宋体"/>
        <charset val="134"/>
      </rPr>
      <t>万元</t>
    </r>
    <r>
      <rPr>
        <sz val="9"/>
        <rFont val="Times New Roman"/>
        <charset val="134"/>
      </rPr>
      <t>/km</t>
    </r>
  </si>
  <si>
    <r>
      <rPr>
        <sz val="9"/>
        <rFont val="宋体"/>
        <charset val="134"/>
      </rPr>
      <t>解决脱贫（监测）户38户116人安全出行</t>
    </r>
    <r>
      <rPr>
        <sz val="9"/>
        <rFont val="Times New Roman"/>
        <charset val="134"/>
      </rPr>
      <t>,</t>
    </r>
    <r>
      <rPr>
        <sz val="9"/>
        <rFont val="宋体"/>
        <charset val="134"/>
      </rPr>
      <t>改善生产生活条件</t>
    </r>
  </si>
  <si>
    <t>龙庄村</t>
  </si>
  <si>
    <t>隆回县-三阁司镇_乡村建设行动_农村基础设施（含产业配套基础设施）_三阁司镇2023年龙庄至胜利连接线0.9375公里</t>
  </si>
  <si>
    <t>2023年龙庄至胜利连接线道路硬化</t>
  </si>
  <si>
    <t>龙庄至胜利连接线1.25公里硬化、宽3.5米；浆砌石100立方米；∅30涵管20米</t>
  </si>
  <si>
    <r>
      <rPr>
        <sz val="9"/>
        <rFont val="宋体"/>
        <charset val="134"/>
      </rPr>
      <t>49万元</t>
    </r>
    <r>
      <rPr>
        <sz val="9"/>
        <rFont val="Times New Roman"/>
        <charset val="134"/>
      </rPr>
      <t>/</t>
    </r>
    <r>
      <rPr>
        <sz val="9"/>
        <rFont val="宋体"/>
        <charset val="134"/>
      </rPr>
      <t>处</t>
    </r>
  </si>
  <si>
    <t>解决脱贫（监测）户91户336人安全出行,改善生产生活条件</t>
  </si>
  <si>
    <t>隆回县-岩口镇_乡村建设行动_农村基础设施（含产业配套基础设施）_岩口镇2023年旺山和村修建大高路道路硬化</t>
  </si>
  <si>
    <t>2023年旺山和村修建大高路道路硬化</t>
  </si>
  <si>
    <t>旺山和村大高路通畅道路硬化1公里路面宽4.5米</t>
  </si>
  <si>
    <r>
      <rPr>
        <sz val="9"/>
        <rFont val="Times New Roman"/>
        <charset val="134"/>
      </rPr>
      <t>40</t>
    </r>
    <r>
      <rPr>
        <sz val="9"/>
        <rFont val="宋体"/>
        <charset val="134"/>
      </rPr>
      <t>万元</t>
    </r>
    <r>
      <rPr>
        <sz val="9"/>
        <rFont val="Times New Roman"/>
        <charset val="134"/>
      </rPr>
      <t>/km</t>
    </r>
  </si>
  <si>
    <t>解决脱贫户111户328人,改善出行条件</t>
  </si>
  <si>
    <t>隆回县-岩口镇_乡村建设行动_农村基础设施（含产业配套基础设施）_岩口镇2023年山水村修建14-16组道路硬化</t>
  </si>
  <si>
    <t>2023年山水村修建14-16组道路硬化</t>
  </si>
  <si>
    <t>山水村14-16组通畅1.5公里路面宽4.5米</t>
  </si>
  <si>
    <t>解决脱贫户39户142人,改善出行条件</t>
  </si>
  <si>
    <t>隆回县-高平镇_乡村建设行动_农村基础设施（含产业配套基础设施）_2023年杨桥村吴家路口至杨桥铺里道路硬化</t>
  </si>
  <si>
    <t>2023年杨桥村吴家路口至杨桥铺里道路硬化</t>
  </si>
  <si>
    <t xml:space="preserve">改建
</t>
  </si>
  <si>
    <t>乡村振兴局</t>
  </si>
  <si>
    <t>吴家路口至杨桥铺里道路硬化长2.5公里,宽4.5米,厚0.2米；原路面处理长2.5公里</t>
  </si>
  <si>
    <t>56万元/km</t>
  </si>
  <si>
    <t>改善脱贫户220户和监测户16户安全出行问题</t>
  </si>
  <si>
    <t>隆回县-司门前镇_乡村建设行动_农村基础设施（含产业配套基础设施）_2023年司门前镇双龙村五组徐家塅段公路维修挡土墙</t>
  </si>
  <si>
    <t>2023年双龙村Y025乡道双龙五组徐家塅段公路维修挡土墙</t>
  </si>
  <si>
    <t>2023年9月</t>
  </si>
  <si>
    <t>Y025乡道双龙5组徐家塅段公路维修扩改浆砌挡土墙180m³；土方外运、块石回填及水圳疏通</t>
  </si>
  <si>
    <t>解决脱贫（监测）户16户52人安全出行问题,改善生产生活出行条件</t>
  </si>
  <si>
    <t>风云亭村</t>
  </si>
  <si>
    <t>隆回县-司门前镇_乡村建设行动_农村基础设施（含产业配套基础设施）_2023年司门前镇风云亭村4-5组道路路基及硬化</t>
  </si>
  <si>
    <t>2023年风云亭村4-5组道路路基及硬化</t>
  </si>
  <si>
    <t>4-5组道路路基及硬化长100米、宽3.5米</t>
  </si>
  <si>
    <t>解决脱贫（监测）户4户10人安全出行问题,改善生产生活出行条件</t>
  </si>
  <si>
    <t>锦旺村</t>
  </si>
  <si>
    <t>隆回县-司门前镇_乡村建设行动_农村基础设施（含产业配套基础设施）_2023年司门前镇锦旺村5组烟家冲公路路基扩宽及硬化</t>
  </si>
  <si>
    <t>2023年锦旺村5组烟家冲公路路基扩宽及硬化</t>
  </si>
  <si>
    <t>5组烟家冲道路路基和扩宽及硬化长220米、宽4.5米</t>
  </si>
  <si>
    <t>解决脱贫户（监测户）和农户25户80人安全出行问题,改善生产生活出行条件</t>
  </si>
  <si>
    <t>隆回县-小沙江镇_乡村建设行动_农村基础设施（含产业配套基础设施）_2023年响龙村响水洞老街道路硬化</t>
  </si>
  <si>
    <t>2023年响龙村响水洞老街道路硬化</t>
  </si>
  <si>
    <t>响水洞老街道路路基平整及硬化长90米*宽4.5米*厚0.2米</t>
  </si>
  <si>
    <t>改善脱贫（监测）户6户26人农业生产出行问题,方便生产</t>
  </si>
  <si>
    <t>小沙江社区</t>
  </si>
  <si>
    <t>隆回县-小沙江镇_乡村建设行动_农村基础设施（含产业配套基础设施）_2023年小沙江社区11.12组至佛来山公路水毁道路维修</t>
  </si>
  <si>
    <t>2023年小沙江社区11.12组至佛来山公路水毁道路维修</t>
  </si>
  <si>
    <t>11.12组至佛来山公路修建浆砌挡土墙第一处10m*4m*（2+3）/2m；第二处10m*4.5m*（2+3）/2m,共计修建浆砌挡土墙共212.5m³；修建块石挡土墙1处6m*4m*2m,48m³</t>
  </si>
  <si>
    <t>浆砌挡土墙420元/m³
块石挡土墙280元/m³</t>
  </si>
  <si>
    <t>改善脱贫（监测）户84户255人农业生产出行问题,方便生产</t>
  </si>
  <si>
    <t>隆回县-金石桥镇_乡村建设行动_农村基础设施（含产业配套基础设施）_2023年五罗村13组道路硬化</t>
  </si>
  <si>
    <t>2023年五罗村13组道路硬化</t>
  </si>
  <si>
    <t>五罗村13组道路硬化长280米，宽3.5米,厚20cm</t>
  </si>
  <si>
    <t>35.71万元/km</t>
  </si>
  <si>
    <r>
      <rPr>
        <sz val="9"/>
        <rFont val="宋体"/>
        <charset val="134"/>
      </rPr>
      <t>解决脱贫户16户50人安全出行</t>
    </r>
    <r>
      <rPr>
        <sz val="9"/>
        <rFont val="Times New Roman"/>
        <charset val="134"/>
      </rPr>
      <t>,</t>
    </r>
    <r>
      <rPr>
        <sz val="9"/>
        <rFont val="宋体"/>
        <charset val="134"/>
      </rPr>
      <t>改善生产生活条件</t>
    </r>
  </si>
  <si>
    <t>乡村建设
行动</t>
  </si>
  <si>
    <t>隆回县-七江镇_乡村建设行动_农村基础设施（含产业配套基础设施）_2023年兴旺村金旺道路硬化</t>
  </si>
  <si>
    <t>2023年兴旺村金旺道路硬化</t>
  </si>
  <si>
    <t>金旺道路硬化长928米，宽6米，全线通畅、双向挡土墙等</t>
  </si>
  <si>
    <t>63万元/处</t>
  </si>
  <si>
    <t>解决了兴旺村及周边几个村上万村民,其中脱贫(监测)户59户249人出行难的问题</t>
  </si>
  <si>
    <t>青庄村</t>
  </si>
  <si>
    <t>隆回县-鸭田镇_乡村建设行动_农村基础设施（含产业配套基础设施）_2023年青庄村8.9.10.11.12组道路硬化</t>
  </si>
  <si>
    <t>2023年青庄村8.9.10.11.12组道路硬化</t>
  </si>
  <si>
    <t>8.9.10.11.12组道路硬化长700米*宽4.5米*厚0.2米</t>
  </si>
  <si>
    <t>42.8万/公里</t>
  </si>
  <si>
    <t>改善脱贫户36户和监测户3户安全出行问题</t>
  </si>
  <si>
    <t>农村基础建设</t>
  </si>
  <si>
    <t>隆回县—岩口镇—乡村建设行动—农村基础建设—2023年山水村至继志道路硬化</t>
  </si>
  <si>
    <t>2023年山水村至继志道路硬化</t>
  </si>
  <si>
    <t>山水村至继志公路硬化宽4.5米长100米</t>
  </si>
  <si>
    <r>
      <rPr>
        <sz val="9"/>
        <rFont val="宋体"/>
        <charset val="134"/>
      </rPr>
      <t>5万元</t>
    </r>
    <r>
      <rPr>
        <sz val="9"/>
        <rFont val="Times New Roman"/>
        <charset val="134"/>
      </rPr>
      <t>/</t>
    </r>
    <r>
      <rPr>
        <sz val="9"/>
        <rFont val="宋体"/>
        <charset val="134"/>
      </rPr>
      <t>公里</t>
    </r>
  </si>
  <si>
    <r>
      <rPr>
        <sz val="9"/>
        <rFont val="宋体"/>
        <charset val="134"/>
      </rPr>
      <t>解决脱贫（监测）户</t>
    </r>
    <r>
      <rPr>
        <sz val="9"/>
        <rFont val="Times New Roman"/>
        <charset val="134"/>
      </rPr>
      <t>58</t>
    </r>
    <r>
      <rPr>
        <sz val="9"/>
        <rFont val="宋体"/>
        <charset val="134"/>
      </rPr>
      <t>户</t>
    </r>
    <r>
      <rPr>
        <sz val="9"/>
        <rFont val="Times New Roman"/>
        <charset val="134"/>
      </rPr>
      <t>175</t>
    </r>
    <r>
      <rPr>
        <sz val="9"/>
        <rFont val="宋体"/>
        <charset val="134"/>
      </rPr>
      <t>人安全出行和生产生活条件</t>
    </r>
  </si>
  <si>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年罗英村</t>
    </r>
    <r>
      <rPr>
        <sz val="9"/>
        <rFont val="Courier New"/>
        <charset val="134"/>
      </rPr>
      <t>3</t>
    </r>
    <r>
      <rPr>
        <sz val="9"/>
        <rFont val="宋体"/>
        <charset val="134"/>
      </rPr>
      <t>组公路硬化</t>
    </r>
  </si>
  <si>
    <t>2023年罗英村3组公路硬化</t>
  </si>
  <si>
    <t>3组公路硬化长286米，宽3.5米，厚度0.18米</t>
  </si>
  <si>
    <t>改善脱贫（监测）户5户13人出行困难，改善生产生活条件</t>
  </si>
  <si>
    <t>转角丘村</t>
  </si>
  <si>
    <t>隆回县-羊古坳镇_乡村建设行动_农村基础设施（含产业配套基础设施）_2023年转角丘村5组、6组转望公路挡土墙修建</t>
  </si>
  <si>
    <t>2023年转角丘村5组、6组转望公路挡土墙修建</t>
  </si>
  <si>
    <t>转角丘村5组、6组三油排公路塌方修建挡土墙240立方米</t>
  </si>
  <si>
    <t>416.7元/立方</t>
  </si>
  <si>
    <t>改善脱贫（监测）户3户11人出行困难，改善生产生活条件</t>
  </si>
  <si>
    <t>大美田村</t>
  </si>
  <si>
    <t>隆回县-羊古坳镇_乡村建设行动_农村基础设施（含产业配套基础设施）_2023年大美田村5组至11组彭秀月屋前公路路基修建</t>
  </si>
  <si>
    <t>2023年大美田村5组至11组彭秀月屋前公路路基修建</t>
  </si>
  <si>
    <t>新建5组至11组彭秀月屋前公路路基长550米*宽4.5米</t>
  </si>
  <si>
    <t>10.9万元/公里</t>
  </si>
  <si>
    <t>改善脱贫（监测）户51户132人出行困难，改善生产生活条件</t>
  </si>
  <si>
    <t>众乐村</t>
  </si>
  <si>
    <t>隆回县-司门前镇_乡村建设行动_农村基础设施（含产业配套基础设施）_2023年司门前镇众乐村9.10.12组水毁公路挡土墙修建</t>
  </si>
  <si>
    <t>2023年众乐村9.10.12组水毁公路挡土墙修建</t>
  </si>
  <si>
    <t>9.10.12组水毁公路浆砌挡土墙200m³（41m×（0.8+2）×3.5）</t>
  </si>
  <si>
    <t>400元/方</t>
  </si>
  <si>
    <t>解决脱贫（监测）户19户65人生产出行问题,改善生产条件</t>
  </si>
  <si>
    <t>白银村</t>
  </si>
  <si>
    <t>隆回县-小沙江镇_乡村建设行动_农村基础设施（含产业配套基础设施）_2023年小沙江镇白银村红军路维修</t>
  </si>
  <si>
    <t>2023年小沙江镇白银村红军路维修</t>
  </si>
  <si>
    <t>县道X105白天线K2+050处滑坡处维修浆砌挡土墙1000立方及土方回填，路面硬化60立方，大理石护栏50米</t>
  </si>
  <si>
    <t>40万元/处</t>
  </si>
  <si>
    <t>改善脱贫（监测）户325户1266人农业生产出行问题,方便生产</t>
  </si>
  <si>
    <t>隆回县-麻塘山乡_乡村建设行动_农村基础设施（含产业配套基础设施）_2023年双坪村10组-15组道路修建挡土墙</t>
  </si>
  <si>
    <t>2023年双坪村10组-15组道路修建挡土墙</t>
  </si>
  <si>
    <t>双坪村10组-15组道路修建挡土墙139方</t>
  </si>
  <si>
    <t>360/方</t>
  </si>
  <si>
    <t>解决43户157人生产出行问题,改善生产条件</t>
  </si>
  <si>
    <t>隆回县-小沙江镇_乡村建设行动_农村基础设施（含产业配套基础设施）_小沙江镇2023年洞江村6组村主道建设挡土墙（右）</t>
  </si>
  <si>
    <t>2023年洞江村6组村主道建设挡土墙（右）</t>
  </si>
  <si>
    <t>6组村主道路建设挡土墙(右），基础长17.5m*宽2m*高1.7m=59.5m³；挡土墙身长17.5m*高2.5m*宽（1.5+0.6）/2m=45.94m³；共105.44立方。配套水渠长17.5m*0.4m*0.4m</t>
  </si>
  <si>
    <t>乐荷村</t>
  </si>
  <si>
    <t>隆回县-三阁司镇_乡村建设行动_农村基础设施（含产业配套基础设施）_三阁司镇2023年乐荷村2组主道路维修加固长</t>
  </si>
  <si>
    <t>2023年乐荷村2组主道路维修加固长</t>
  </si>
  <si>
    <t>村主道路维修加固长65米，宽5米；</t>
  </si>
  <si>
    <t>154元/平方米</t>
  </si>
  <si>
    <t>解决2组脱贫（监测）户32户128人出行不便问题</t>
  </si>
  <si>
    <t>隆回县-北山镇_乡村建设行动_农村基础设施（含产业配套基础设施）_2023年北山镇大塘村17、18、19组道路硬化</t>
  </si>
  <si>
    <t>2023年大塘村17、18、19组道路硬化</t>
  </si>
  <si>
    <t>大塘村17、18、19组组道硬化550米（550米*3.5米宽*0.18米高=346.5立方*450元/方=155925元）</t>
  </si>
  <si>
    <t>改善脱贫（监测）户13户41人的安全出行，改善生产生活条件</t>
  </si>
  <si>
    <t>隆回县_乡村建设行动_农村基础设施（含产业配套基础设施）_2023年南寺村村部入口道路硬化</t>
  </si>
  <si>
    <t>2023年南寺村村部入口道路硬化</t>
  </si>
  <si>
    <t>村部入口道路硬化土石方开挖回填1000立方米，原混凝土拆除350平方米，道路硬化长100米宽5米，挡土墙40立方米，通村部步行道改造</t>
  </si>
  <si>
    <t>25.5万/处</t>
  </si>
  <si>
    <t>解决脱贫（监测）户95户350人生产出行问题,改善生产条件</t>
  </si>
  <si>
    <t>隆回县_乡村建设行动_农村基础设施（含产业配套基础设施）_2023年南寺村1、3、10、14组道路硬化</t>
  </si>
  <si>
    <t>2023年南寺村1、3、10、14组道路硬化</t>
  </si>
  <si>
    <t>1、3、10、14组道路硬化长230米、宽3.5米</t>
  </si>
  <si>
    <t>41.3万/KM</t>
  </si>
  <si>
    <t>解决脱贫（监测）户55户427人生产出行问题,改善生产条件</t>
  </si>
  <si>
    <t>罗白村</t>
  </si>
  <si>
    <t>隆回县_乡村建设行动_农村基础设施（含产业配套基础设施）_2023年罗白村9、10、11组道路窄改宽、涵洞修建和道路硬化</t>
  </si>
  <si>
    <t>2023年罗白村9、10、11组道路窄改宽、涵洞修建和道路硬化</t>
  </si>
  <si>
    <t>9、10、11组道路窄改宽混凝土65立方米，浆砌石124立方米，石方开挖520立方米；涵洞修建两侧浆砌石、土方开挖及路面护栏；11组道路硬化长80米宽3.5米</t>
  </si>
  <si>
    <t>解决脱贫（监测）户208户835人安全出行,改善生产生活条件</t>
  </si>
  <si>
    <t>隆回县_乡村建设行动_农村基础设施（含产业配套基础设施）_2023年四方井村11、15组道路硬化、挡土墙和6组机耕道修建</t>
  </si>
  <si>
    <t>2023年四方井村11、15组道路硬化、挡土墙和6组机耕道修建</t>
  </si>
  <si>
    <t>11、15组道路硬化长187米、宽3.5米，挡土墙47立方米；6组新建机耕道长550米、宽3.5米</t>
  </si>
  <si>
    <t>14万/处</t>
  </si>
  <si>
    <t>解决脱贫（监测）户45户106人安全出行,改善生产生活条件</t>
  </si>
  <si>
    <t>(2).产业路</t>
  </si>
  <si>
    <t>产业路</t>
  </si>
  <si>
    <t>隆回县-六都寨镇_乡村建设行动_农村基础设施（含产业配套基础设施）_六都寨镇2023年文武村5、6、7、15组机耕道路建设</t>
  </si>
  <si>
    <t>2023年文武村5、6、7、15组机耕道路建设</t>
  </si>
  <si>
    <t>5、6、7、15组洋眼塘旁新建机耕道路长170米，3米宽</t>
  </si>
  <si>
    <t>砌石墙400元/m³，挖填方20元/m³</t>
  </si>
  <si>
    <t>改善脱贫（监测）户20户68人出行困难，改善生产生活条件</t>
  </si>
  <si>
    <t>隆回县_乡村建设行动_农村基础设施（含产业配套基础设施）_2023年托新村5.6.8.9组机耕道路建设</t>
  </si>
  <si>
    <t>2023年托新村5.6.8.9组机耕道路建设</t>
  </si>
  <si>
    <t>8.9组大井头下方机耕道长1000，宽3.5米。6组横冲里机耕道长530米，宽3.5米，挡土墙长20米.高3米.宽1米，5组泌水冲机耕道长400米,宽3.5米</t>
  </si>
  <si>
    <t>机耕道7万/公里、挡土墙350元/立方</t>
  </si>
  <si>
    <t>解决脱贫（监测）户36户76人安全出行，改善生产生活条件</t>
  </si>
  <si>
    <t>隆回县_乡村建设行动_农村基础设施（含产业配套基础设施）_2023年花桥村尚德1.2.3.4组机耕道、挡土墙建设</t>
  </si>
  <si>
    <t>2023年花桥村尚德1.2.3.4组机耕道、挡土墙建设</t>
  </si>
  <si>
    <t>1.尚德1.2.3.4组新海公路至黄婆坳亭机耕道，长700米，宽4.5米。2.800mm高压涵管160米,600mm高压涵管267米，挡土墙长133米，下宽1米，上宽0.6，高1米。</t>
  </si>
  <si>
    <t>解决脱贫（监测）户20户76人安全出行，改善生产生活条件</t>
  </si>
  <si>
    <t>秋田村</t>
  </si>
  <si>
    <t>隆回县-荷田乡_乡村建设行动_农村基础设施（含产业配套基础设施）_2023年秋田村12、13组机耕道和渠道修建</t>
  </si>
  <si>
    <t>2023年秋田村12、13组机耕道和渠道修建</t>
  </si>
  <si>
    <t>12组道路基础工程量宽1.1米，高2.5米252米，13组水渠建设涵管安装1.2高0.9米宽46米水渠0.3高0.3宽100米，道路基础建设长125米1.1米宽</t>
  </si>
  <si>
    <t>350元/m³</t>
  </si>
  <si>
    <t>农田水利;解决脱贫（监测）户54户210人92亩农田灌溉问题，改善生产条件，增产增收。</t>
  </si>
  <si>
    <t>潭水村</t>
  </si>
  <si>
    <t>隆回县-周旺镇_乡村建设行动_农村基础设施（含产业配套基础设施）_2023年潭水村2、12、16、17组机耕道维修及铺沙</t>
  </si>
  <si>
    <t>2023年潭水村2、12、16、17组机耕道维修及铺沙</t>
  </si>
  <si>
    <t>潭水村2，12，16，17组机耕道维修及铺沙1400米</t>
  </si>
  <si>
    <t>9.29万/公里</t>
  </si>
  <si>
    <t>改善脱贫（监测）户19户76人农业生产出行问题,方便生产</t>
  </si>
  <si>
    <t>隆回县-西洋江镇_乡村建设行动_农村基础设施（含产业配套基础设施）_2023年砚田村11、12、13组元家山机耕路道路建设</t>
  </si>
  <si>
    <t>2023年砚田村11、12、13组元家山机耕路道路建设</t>
  </si>
  <si>
    <t>11、12、13组元家山开挖3米机耕路360米</t>
  </si>
  <si>
    <t>解决脱贫（监测）户5户20人生产出行问题,</t>
  </si>
  <si>
    <t>隆回县-西洋江镇_乡村建设行动_农村基础设施（含产业配套基础设施）_2023年新潮社区1、2、11、 6、7、8、9、10、14、16、17组机耕道路建设。</t>
  </si>
  <si>
    <t>2023年新潮居委会1、2、11组和6、7、8、9、10、14、16、17组机耕道路建设</t>
  </si>
  <si>
    <t>1、2、11组（廖家田函）生产、生活路修建、全长250米，宽3.5米，涵管36米，浆砌石180米（宽50公分、高50公分），6、7、8、9、10、14、16、17组（荷叶塘 ）新建机耕路600米，宽3.5米（其中5x3米便桥1座）</t>
  </si>
  <si>
    <t>15.9万元/处</t>
  </si>
  <si>
    <t>解决脱贫（监测）户5户15人农业生产安全出行,改善生产生活条件</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</si>
  <si>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年老树下村</t>
    </r>
    <r>
      <rPr>
        <sz val="9"/>
        <rFont val="Courier New"/>
        <charset val="134"/>
      </rPr>
      <t>6-7</t>
    </r>
    <r>
      <rPr>
        <sz val="9"/>
        <rFont val="宋体"/>
        <charset val="134"/>
      </rPr>
      <t>组产业道路修建项目</t>
    </r>
  </si>
  <si>
    <t>2023年老树下村6-7组产业道路修建</t>
  </si>
  <si>
    <t>6-7组产业路修建长715米，宽5米</t>
  </si>
  <si>
    <t>7万元/km</t>
  </si>
  <si>
    <t>解决脱贫（监测）户5户25人生产出行问题,改善生产条件</t>
  </si>
  <si>
    <t>麻场居委会</t>
  </si>
  <si>
    <t>隆回县-横板桥镇_乡村建设行动_农村基础设施（含产业配套基础设施）_2023年麻场居委会机耕道新建及维修</t>
  </si>
  <si>
    <t>2023年麻场居委会机耕道新建及维修</t>
  </si>
  <si>
    <t>麻场1/2组机耕道新建，规格3米宽，1600米,及切石坎60方、道路维修</t>
  </si>
  <si>
    <t>8万/km</t>
  </si>
  <si>
    <t>解决脱贫户49户 180人出行难，解决农业生产出行难的问题,改善生产生活条件</t>
  </si>
  <si>
    <t>川龙边村</t>
  </si>
  <si>
    <t>隆回县-高平镇_乡村建设行动_农村基础设施（含产业配套基础设施）_2023年川龙边村5组机耕道路建设</t>
  </si>
  <si>
    <t>2023年川龙边村5组机耕道路建设</t>
  </si>
  <si>
    <r>
      <rPr>
        <sz val="9"/>
        <rFont val="宋体"/>
        <charset val="134"/>
        <scheme val="minor"/>
      </rPr>
      <t>5组机耕道500m</t>
    </r>
    <r>
      <rPr>
        <sz val="9"/>
        <rFont val="宋体"/>
        <charset val="134"/>
      </rPr>
      <t>✱</t>
    </r>
    <r>
      <rPr>
        <sz val="9"/>
        <rFont val="宋体"/>
        <charset val="134"/>
        <scheme val="minor"/>
      </rPr>
      <t>3.5m,挖掘机挖毛坯1万元，砌石坎500m</t>
    </r>
    <r>
      <rPr>
        <sz val="9"/>
        <rFont val="宋体"/>
        <charset val="134"/>
      </rPr>
      <t>✱</t>
    </r>
    <r>
      <rPr>
        <sz val="9"/>
        <rFont val="宋体"/>
        <charset val="134"/>
        <scheme val="minor"/>
      </rPr>
      <t>1.2m</t>
    </r>
    <r>
      <rPr>
        <sz val="9"/>
        <rFont val="宋体"/>
        <charset val="134"/>
      </rPr>
      <t>✱</t>
    </r>
    <r>
      <rPr>
        <sz val="9"/>
        <rFont val="宋体"/>
        <charset val="134"/>
        <scheme val="minor"/>
      </rPr>
      <t>1m,共600方，350元</t>
    </r>
    <r>
      <rPr>
        <sz val="9"/>
        <rFont val="宋体"/>
        <charset val="134"/>
      </rPr>
      <t>/</t>
    </r>
    <r>
      <rPr>
        <sz val="9"/>
        <rFont val="宋体"/>
        <charset val="134"/>
        <scheme val="minor"/>
      </rPr>
      <t>方，铺路基碎石2万元</t>
    </r>
  </si>
  <si>
    <r>
      <rPr>
        <sz val="9"/>
        <rFont val="Times New Roman"/>
        <charset val="134"/>
      </rPr>
      <t>350</t>
    </r>
    <r>
      <rPr>
        <sz val="9"/>
        <rFont val="宋体"/>
        <charset val="134"/>
      </rPr>
      <t>元</t>
    </r>
    <r>
      <rPr>
        <sz val="9"/>
        <rFont val="Times New Roman"/>
        <charset val="134"/>
      </rPr>
      <t>/</t>
    </r>
    <r>
      <rPr>
        <sz val="9"/>
        <rFont val="宋体"/>
        <charset val="134"/>
      </rPr>
      <t>方，挖掘机挖毛坯1万元，铺路基碎石2万元</t>
    </r>
  </si>
  <si>
    <r>
      <rPr>
        <sz val="9"/>
        <rFont val="宋体"/>
        <charset val="134"/>
      </rPr>
      <t>解决脱贫（监测）户</t>
    </r>
    <r>
      <rPr>
        <sz val="9"/>
        <rFont val="Times New Roman"/>
        <charset val="134"/>
      </rPr>
      <t>20</t>
    </r>
    <r>
      <rPr>
        <sz val="9"/>
        <rFont val="宋体"/>
        <charset val="134"/>
      </rPr>
      <t>户</t>
    </r>
    <r>
      <rPr>
        <sz val="9"/>
        <rFont val="Times New Roman"/>
        <charset val="134"/>
      </rPr>
      <t>95</t>
    </r>
    <r>
      <rPr>
        <sz val="9"/>
        <rFont val="宋体"/>
        <charset val="134"/>
      </rPr>
      <t>人生产出行问题</t>
    </r>
    <r>
      <rPr>
        <sz val="9"/>
        <rFont val="Times New Roman"/>
        <charset val="134"/>
      </rPr>
      <t>,</t>
    </r>
    <r>
      <rPr>
        <sz val="9"/>
        <rFont val="宋体"/>
        <charset val="134"/>
      </rPr>
      <t>改善生产条件</t>
    </r>
  </si>
  <si>
    <t>隆回县_产业发展_配套设施项目_2023年金凤山村9、10组大铺里机耕道建设</t>
  </si>
  <si>
    <t>2023年金凤山村9、10组大铺里机耕道建设</t>
  </si>
  <si>
    <t>9、10组一段机耕道长度68米，铺块石68M*4M*0.3M，堡坎134M*0.9M*1.50M，函管1处；9、10组二段机配渠：机耕道长度300米，铺块石300M*3.5M*0.3M ，堡坎：600M*0.6M*0.5M           水渠：300M（30CM*30CM）            函管（30CM*30CM）12处*3.5M</t>
  </si>
  <si>
    <t>块石130元/方，堡坎380元/方：水渠：160元/米 函管150元/米</t>
  </si>
  <si>
    <r>
      <rPr>
        <sz val="9"/>
        <rFont val="宋体"/>
        <charset val="134"/>
      </rPr>
      <t>解决脱贫（监测）户</t>
    </r>
    <r>
      <rPr>
        <sz val="9"/>
        <rFont val="Times New Roman"/>
        <charset val="134"/>
      </rPr>
      <t>17</t>
    </r>
    <r>
      <rPr>
        <sz val="9"/>
        <rFont val="宋体"/>
        <charset val="134"/>
      </rPr>
      <t>户</t>
    </r>
    <r>
      <rPr>
        <sz val="9"/>
        <rFont val="Times New Roman"/>
        <charset val="134"/>
      </rPr>
      <t>62</t>
    </r>
    <r>
      <rPr>
        <sz val="9"/>
        <rFont val="宋体"/>
        <charset val="134"/>
      </rPr>
      <t>人生产出行问题</t>
    </r>
    <r>
      <rPr>
        <sz val="9"/>
        <rFont val="Times New Roman"/>
        <charset val="134"/>
      </rPr>
      <t>,</t>
    </r>
    <r>
      <rPr>
        <sz val="9"/>
        <rFont val="宋体"/>
        <charset val="134"/>
      </rPr>
      <t>改善生产条件</t>
    </r>
  </si>
  <si>
    <t>隆回县-岩口镇_乡村建设行动_农村基础设施（含产业配套基础设施）_岩口镇2023年山水村5-9组唐冲、付家冲新修机耕道修建</t>
  </si>
  <si>
    <t>2023年山水村5-9组唐冲、付家冲新修机耕道修建</t>
  </si>
  <si>
    <t>5-9组唐冲、付家冲新修机耕道修建1200米</t>
  </si>
  <si>
    <t>解决脱贫（监测）户40户132人，解决生产问题</t>
  </si>
  <si>
    <t>天星村</t>
  </si>
  <si>
    <t>隆回县-岩口镇_乡村建设行动_农村基础设施（含产业配套基础设施）_岩口镇2023年天星村许家3、4组机耕道、江家5组至15组机耕道建设、鸟竹山至瓦厂里挡土墙、毛毛岭挡土墙、应塘三板桥桥面更换</t>
  </si>
  <si>
    <t>2023年天星村许家3、4组机耕道、江家5组至15组机耕道建设、鸟竹山至瓦厂里挡土墙、毛毛岭挡土墙、应塘三板桥桥面更换</t>
  </si>
  <si>
    <t>1、新修许家3.4组烤烟产业机耕道土石方挖填500m*3.5m*1.5m，0.4m宽水沟40m，0.8m涵管10m；2、江家5组至15组机耕道500米开挖；3、鸟竹山至瓦厂里路段垮方浆彻挡土墙13m*0.8m*1.5m，涵管0.8m包安装10m。、3、毛毛岭组道垮方浆彻长13*1.2m*5m和清基础土方13*1.5*1；4、应塘三板桥桥面换板16*3.3*0.3，浆砌挡土墙5.4*0.8*2.5；</t>
  </si>
  <si>
    <t>320元/立方米</t>
  </si>
  <si>
    <t>解决脱贫户48户142人，安全出行,改善生产生活条件</t>
  </si>
  <si>
    <t>红星村</t>
  </si>
  <si>
    <t>隆回县-桃花坪街道_乡村建设行动_农村基础设施（含产业配套基础设施）_2023年红星村1、7.10等组机耕道机耕道路建设、机耕桥建设。</t>
  </si>
  <si>
    <t>2023年红星村1、7.10等组机耕道机耕道路建设和机耕桥建设</t>
  </si>
  <si>
    <t>新建/维修</t>
  </si>
  <si>
    <r>
      <rPr>
        <sz val="9"/>
        <rFont val="宋体"/>
        <charset val="134"/>
      </rPr>
      <t>1、7.10组机耕道长228</t>
    </r>
    <r>
      <rPr>
        <sz val="9"/>
        <rFont val="Times New Roman"/>
        <charset val="134"/>
      </rPr>
      <t>ṃ</t>
    </r>
    <r>
      <rPr>
        <sz val="9"/>
        <rFont val="宋体"/>
        <charset val="134"/>
      </rPr>
      <t>宽3.5米原路铺砂石。                      2、1、2、3组机耕道新建长780米宽3m。                                   3、1、2、3、8组机耕桥4m×4m×3座。</t>
    </r>
  </si>
  <si>
    <t>107元/米；20万元/公里；1.34万/座</t>
  </si>
  <si>
    <t>改善农户287户1148人，其中脱贫户45户135人60亩农业生产出行条件</t>
  </si>
  <si>
    <t>隆回县-桃花坪街道_乡村建设行动_农村基础设施（含产业配套基础设施）_2023年叶家村25组机耕道修建</t>
  </si>
  <si>
    <t>2023年叶家村25组机耕道修建</t>
  </si>
  <si>
    <t>25组简易机耕道修建长196m宽3.5m</t>
  </si>
  <si>
    <t>14.3万元/km</t>
  </si>
  <si>
    <t>改善农户80户310人，脱贫户9户31人25亩农田生产安全出行，改善生产条件</t>
  </si>
  <si>
    <t>隆回县-桃花坪街道_乡村建设行动_农村基础设施（含产业配套基础设施）_2023年高田村易7组机耕道路建设</t>
  </si>
  <si>
    <t>2023年高田村上易7组机耕道路建设</t>
  </si>
  <si>
    <t>上易7组机耕道修建长500m、宽3.5m</t>
  </si>
  <si>
    <t>20万元/kw</t>
  </si>
  <si>
    <t>改善农户80户310人，脱贫户4户15人30亩农业生产出行条件</t>
  </si>
  <si>
    <t>建华村</t>
  </si>
  <si>
    <t>隆回县-七江镇_乡村建设行动_农村基础设施（含产业配套基础设施）_2023年建华村4组机耕道与排灌设施修建</t>
  </si>
  <si>
    <t>2023年建华村4组机耕道与排灌设施修建</t>
  </si>
  <si>
    <t>4组机耕道修建长400米*宽3米及排灌设施</t>
  </si>
  <si>
    <t>解决脱贫户26户68人农田机械作业和水利灌溉问题，改善生产条件，增产增收</t>
  </si>
  <si>
    <t>陈栗村</t>
  </si>
  <si>
    <t>隆回县_山界回族乡_乡村建设行动_农村基础设施_2023年陈栗村1、2、3组机耕道及附属工程建设</t>
  </si>
  <si>
    <t>2023年陈栗村1、2、3组机耕道及附属工程建设</t>
  </si>
  <si>
    <t>1、2、3组机耕道修建长282米，挡土墙126立方米及配套涵管</t>
  </si>
  <si>
    <t>8万/处</t>
  </si>
  <si>
    <t>解决脱贫户19户和监测户5户生产出行问题</t>
  </si>
  <si>
    <t>隆回县-桃花坪街道_乡村建设行动__2023年书院村原铁炉村1、2、3、5组溢水口至江公园机耕道修建</t>
  </si>
  <si>
    <t>2023年书院村原铁炉村1、2、3、5组溢水口至江公园机耕道修建</t>
  </si>
  <si>
    <t>原铁炉村1、2、3、5组溢水口至江公园机耕道修建700米(700*4.5)</t>
  </si>
  <si>
    <t>11.43万/KM</t>
  </si>
  <si>
    <t>改善脱贫户23户96人和监测户2户5人农田耕作便利</t>
  </si>
  <si>
    <t>塘冲村</t>
  </si>
  <si>
    <t>隆回县-荷香桥镇_乡村建设行动_农村基础设施（含产业配套基础设施）_2023年塘冲村杨梅凼公路硬化</t>
  </si>
  <si>
    <t>2023年塘冲村杨梅凼公路硬化</t>
  </si>
  <si>
    <t>塘冲村杨梅凼公路硬化，宽4米，长820米,820米路基垫块石及挡土墙长48米，高1米5，宽1米，错车道2处</t>
  </si>
  <si>
    <t>38万元/处</t>
  </si>
  <si>
    <t>解决脱贫户32户101人生产出行问题问题，改善生产条件，增产增收</t>
  </si>
  <si>
    <t>隆回县-滩头镇_产业发展_生产项目_2023年五星村1-10组水口头种植业机耕道路建设</t>
  </si>
  <si>
    <t>2023年五星村1-10组水口头机耕道路建设</t>
  </si>
  <si>
    <t>1-10组水口头机耕道修建长0.606km,宽3.8m，泥结碎石路面，浆砌块石保边，路基础设20cm厚块石垫层。</t>
  </si>
  <si>
    <t>74.3万元/km</t>
  </si>
  <si>
    <t>解决脱贫（监测）户68户310人生产出行问题,改善生产条件；</t>
  </si>
  <si>
    <t>隆回县_产业发展_生产项目_2023年三溪新村29-34组井湾种植业机耕道建设</t>
  </si>
  <si>
    <t>2023年三溪新村29-34组井湾机耕道建设</t>
  </si>
  <si>
    <t>29-34组井湾机耕道建设；新修，长0.62km,路面宽3.5m，泥结碎石路面，一侧靠排渠，另一侧浆砌块石保边，路基础设20cm厚块石垫层。</t>
  </si>
  <si>
    <t>50万元/km</t>
  </si>
  <si>
    <t>解决脱贫（监测）户33户98人生产出行问题,改善生产条件；</t>
  </si>
  <si>
    <t>隆回县-滩头镇_产业发展_生产项目_2023年三溪新村1-4组三溪机耕道建设</t>
  </si>
  <si>
    <t>2023年三溪新村1-4组三溪机耕道建设</t>
  </si>
  <si>
    <t>1-4组三溪机耕道建设；新修，长0.43km,路面宽3.5m，泥结碎石路面，一侧靠排渠，另一侧浆砌块石保边，路基础设20cm厚块石垫层。</t>
  </si>
  <si>
    <t>51.2万元/km</t>
  </si>
  <si>
    <t>解决脱贫（监测）户80户430人生产出行问题,改善生产条件；</t>
  </si>
  <si>
    <t>隆回县_产业发展_生产项目_农业农村局2023年金凤峰村1-6组罗面点机耕道新建</t>
  </si>
  <si>
    <t>2023年金凤峰村1-6组罗面点机耕道新建</t>
  </si>
  <si>
    <t>1-6组罗面点1#排渠改造；长0.445km,宽3.8m，泥结碎石路面，一侧靠排渠，另一侧浆砌块石保边，路基础设20cm厚块石垫层。</t>
  </si>
  <si>
    <t>51.7万元/km</t>
  </si>
  <si>
    <t>解决脱贫（监测）户30户122人生产出行问题,改善生产条件；</t>
  </si>
  <si>
    <t>新坪村</t>
  </si>
  <si>
    <t>隆回县-岩口镇_乡村建设行动_农村基础设施（含产业配套基础设施）_岩口镇2023年新坪村学校边机耕道修建</t>
  </si>
  <si>
    <t>2023年新坪村学校边机耕道修建</t>
  </si>
  <si>
    <t>学校边机耕道修建长0.3km,宽3.8m，泥结碎石路面，浆砌块石保边，路基础设20cm厚块石垫层。</t>
  </si>
  <si>
    <t>86.7万元/km</t>
  </si>
  <si>
    <t>解决脱贫户监测户10户21人，解决农田灌溉问题，改善生产条件，增加收入</t>
  </si>
  <si>
    <t>隆回县-岩口镇_乡村建设行动_农村基础设施（含产业配套基础设施）_岩口镇2023年新坪村4、5组机耕道维修</t>
  </si>
  <si>
    <t>2023年新坪村4、5组机耕道维修</t>
  </si>
  <si>
    <t>4、5组机耕道维修长0.675km，宽3.8m，新建泥结碎石路面，部分地段采用浆砌块石保边。</t>
  </si>
  <si>
    <t>41.5万元/km</t>
  </si>
  <si>
    <t>解决脱贫户监测户30户90人，解决农田灌溉问题，改善生产条件，增加收入</t>
  </si>
  <si>
    <t>隆回县-岩口镇_乡村建设行动_农村基础设施（含产业配套基础设施）_岩口镇2023年新坪村大垅里机耕道修建</t>
  </si>
  <si>
    <t>2023年新坪村大垅里机耕道修建</t>
  </si>
  <si>
    <t>新修</t>
  </si>
  <si>
    <t>大垅里机耕道修建长0.225km，宽3.8m，泥结碎石路面，浆砌块石保边，路基础设20cm厚块石垫层</t>
  </si>
  <si>
    <t>40万元/km</t>
  </si>
  <si>
    <t>解决脱贫户监测户6户11人，解决农田灌溉问题，改善生产条件，增加收入</t>
  </si>
  <si>
    <t>邱家村</t>
  </si>
  <si>
    <t>隆回县-岩口镇_乡村建设行动_农村基础设施（含产业配套基础设施）_岩口镇2023年邱家村3组 、4组、5组、6组虎了亭机耕道维修</t>
  </si>
  <si>
    <t>2023年邱家村3组 、4组、5组、6组虎了亭机耕道维修</t>
  </si>
  <si>
    <t>修建机耕道，长0.6km,本次设计砼路面4.5m宽，局部地段设碎石垫层</t>
  </si>
  <si>
    <t>73.3万元/km</t>
  </si>
  <si>
    <t>解决4户脱贫户及监测户12人，农田灌溉生产条件</t>
  </si>
  <si>
    <t>隆回县-岩口镇_乡村建设行动_农村基础设施（含产业配套基础设施）_岩口镇2023年邱家村6组、7组、8组、9组、10组机耕道维修</t>
  </si>
  <si>
    <t>2023年邱家村6组、7组、8组、9组、10组机耕道维修</t>
  </si>
  <si>
    <t>修建机耕道，长0.646km,本次设计砼路面4.5m宽，局部地段设碎石垫层</t>
  </si>
  <si>
    <t>解决6户脱贫户及监测户17人，农田灌溉生产条件</t>
  </si>
  <si>
    <t>隆回县-岩口镇_乡村建设行动_农村基础设施（含产业配套基础设施）_岩口镇2023年邱家村4组、5组、6组、9组、10组原始冲机耕道维修</t>
  </si>
  <si>
    <t>2023年邱家村4组、5组、6组、9组、10组原始冲机耕道维修</t>
  </si>
  <si>
    <t>原始冲机耕道维修长0.58km,宽3.8m，新建泥结碎石面，部分地段采用浆砌块石保边。</t>
  </si>
  <si>
    <t>25.9万元/km</t>
  </si>
  <si>
    <t>解决5户脱贫户及监测户14人，农田灌溉生产条件</t>
  </si>
  <si>
    <t>隆回县-岩口镇_乡村建设行动_农村基础设施（含产业配套基础设施）_岩口镇2023年龙水炼村维修19组油榨冲机耕道</t>
  </si>
  <si>
    <t>2023年龙水炼村19组油榨冲机耕道维修</t>
  </si>
  <si>
    <t>修建机耕道，长0.38km,本次设计砼路面3.5m宽，局部地段设碎石垫层</t>
  </si>
  <si>
    <t>57.9万元/km</t>
  </si>
  <si>
    <t>解决12户脱贫户、36人及一般农户72人灌溉问题</t>
  </si>
  <si>
    <t>隆回县-岩口镇_乡村建设行动_农村基础设施（含产业配套基础设施）_岩口镇2023年新田村6、7组机耕道维修</t>
  </si>
  <si>
    <t>2023年新田村6、7组机耕道维修</t>
  </si>
  <si>
    <t>6、7组机耕道维修长0.221km,宽3.8m，新建泥结碎石面，部分地段采用浆砌块石保边。</t>
  </si>
  <si>
    <t>104.1万元/km</t>
  </si>
  <si>
    <t>解决户94户299人（含脱贫人口）80亩农田道路问题，改善生产条件，增产增收；</t>
  </si>
  <si>
    <t>隆回县_产业发展_配套设施项目_岩口镇2023年天星村23组朝阳机耕道维修长0.736km,宽3.8m</t>
  </si>
  <si>
    <t>2023年天星村23组朝阳机耕道维修</t>
  </si>
  <si>
    <t>23组朝阳机耕道维修长0.736km,宽3.8m，新建泥结碎石面，部分地段采用浆砌块石保边。</t>
  </si>
  <si>
    <t>13.6万元/km</t>
  </si>
  <si>
    <t>解决脱贫人囗10户和其他农户54户受益人口240人出行，山林200亩农田50亩运输、改善生产条件，增产增收；</t>
  </si>
  <si>
    <t>隆回县-岩口镇_乡村建设行动_农村基础设施（含产业配套基础设施）_岩口镇2023年塘头村修建全村耕道</t>
  </si>
  <si>
    <t>2023年塘头村全村耕道修建</t>
  </si>
  <si>
    <t>新修，长3km,路面宽1.5m，泥结碎石路面。</t>
  </si>
  <si>
    <t>12万元/km</t>
  </si>
  <si>
    <t>解决脱贫户监测户115户405人，解决农田灌溉问题，改善生产条件，增加收入</t>
  </si>
  <si>
    <t>红旗村</t>
  </si>
  <si>
    <t>隆回县_产业发展_生产项目_2023年红旗村7、8、9、10、11组机耕道修建</t>
  </si>
  <si>
    <t>2023年红旗村7、8、9、10、11组机耕道修建</t>
  </si>
  <si>
    <t>7、8、9、10、11组机耕道修建长0.285km,宽3.8m，泥结碎石路面，浆砌块石保边，路基础设20cm厚块石垫层。</t>
  </si>
  <si>
    <t>66.7万元/km</t>
  </si>
  <si>
    <t>解决脱贫（监测）户18户61人生产出行问题,改善生产条件</t>
  </si>
  <si>
    <t>隆回县_乡村建设行动_农村基础设施（含产业配套基础设施）_2023年利农村长龙1、2组老山冲产业路修建</t>
  </si>
  <si>
    <t>2023年利农村长龙1、2组老山冲产业路修建</t>
  </si>
  <si>
    <t>利农村老山冲产业路新修，长0.78km,路面宽分别为4.0m、3.0m、2.0m，10cm厚泥结碎石路面，下垫30cm厚的块石垫层，分段在路面两侧设置50cm宽的浆砌石路肩。</t>
  </si>
  <si>
    <t>65万元/km</t>
  </si>
  <si>
    <t>解决脱贫（监测）户9户35人18亩农田水利灌溉问题，改善生产条件，增产增收</t>
  </si>
  <si>
    <t>隆回县_乡村建设行动_农村基础设施（含产业配套基础设施）_2023年利农村托栗坪1组机耕道修建</t>
  </si>
  <si>
    <t>2023年利农村托栗坪1组机耕道修建</t>
  </si>
  <si>
    <t>利农村托栗坪1组机耕道新修，长0.4km,路面宽为2.5m，10cm厚泥结碎石路面，下垫30cm厚的块石垫层，分段在路面两侧设置50cm宽的浆砌石路肩。</t>
  </si>
  <si>
    <t>67.5万元/km</t>
  </si>
  <si>
    <t>解决脱贫（监测）户9户33人17亩农田水利灌溉问题，改善生产条件，增产增收</t>
  </si>
  <si>
    <t>隆回县_乡村建设行动_农村基础设施（含产业配套基础设施）_2023年利农村托栗坪2组、3组、4组机耕道修建</t>
  </si>
  <si>
    <t>2023年利农村托栗坪2组、3组、4组机耕道修建</t>
  </si>
  <si>
    <t>总长0.93km,其中托栗坪2#机耕道0.15km、托栗坪3#机耕道0.43km、托栗坪4#机耕道0.35km,新修，路面宽为3.0m，10cm厚泥结碎石路面，下垫30cm厚的块石垫层，单边设置50cm宽的浆砌石路肩。</t>
  </si>
  <si>
    <t>64.5万元/km</t>
  </si>
  <si>
    <t>解决脱贫（监测）户25户108人66亩农田水利灌溉问题，改善生产条件，增产增收</t>
  </si>
  <si>
    <t>隆回县_乡村建设行动_农村基础设施（含产业配套基础设施）_2023年热泉村5组枫香凼机耕道修建</t>
  </si>
  <si>
    <t>2023年热泉村5组枫香凼机耕道修建</t>
  </si>
  <si>
    <t>热泉村5组枫香凼机耕道长0.47km,路面宽3.0m,两侧路肩宽各50cm，下田坡口5处</t>
  </si>
  <si>
    <t>185.1万元/km</t>
  </si>
  <si>
    <t>解决脱贫户、监测户7户28人生产出行问题,改善生产条件；</t>
  </si>
  <si>
    <t>隆回县_乡村建设行动_农村基础设施（含产业配套基础设施）_2023年珀塘村7、8组排渠中端机耕道修建</t>
  </si>
  <si>
    <t>2023年珀塘村7、8组排渠中端机耕道修建</t>
  </si>
  <si>
    <t>珀塘村7、8组排渠中端机耕道长0.15km,，路面宽3m,两侧路肩宽各50cm，下田坡口1处</t>
  </si>
  <si>
    <t>113.3万元/km</t>
  </si>
  <si>
    <t>解决脱贫（监测）户3户7人生产出行问题,改善生产条件；</t>
  </si>
  <si>
    <t>隆回县-高平镇_乡村建设行动_农村基础设施（含产业配套基础设施）_2023年中黄信村2.4.6.7.9.10.13.14.15.16组陈家冲机耕路</t>
  </si>
  <si>
    <t>2023年中黄信村2.4.6.7.9.10.13.14.15.16组陈家冲机耕路修建</t>
  </si>
  <si>
    <t>2.4.6.7.9.10.13.14.15.16组陈家冲机耕路长0.51km,路面宽3m,两侧路肩宽各50cm，下田坡口5处</t>
  </si>
  <si>
    <t>60.8万元/km</t>
  </si>
  <si>
    <t>解决脱贫（监测）户45户231人生产出行问题,改善生产条件</t>
  </si>
  <si>
    <t>隆回县-高平镇_产业发展_配套设施项目_2023年茶山村3、4组庙老上机耕路维修</t>
  </si>
  <si>
    <t>2023年茶山村3、4组庙老上机耕路维修</t>
  </si>
  <si>
    <t>3、4组庙老上机耕路维长0.26km,路面宽3.5m,路面碎石垫层，一侧浆砌石路肩，配0.3*0.3渠道，下田坡口4处</t>
  </si>
  <si>
    <t>34.6万元/km</t>
  </si>
  <si>
    <t>解决脱贫（监测）户32户119人生产出行问题,改善生产条件；</t>
  </si>
  <si>
    <t>隆回县-高平镇_乡村建设行动_农村基础设施（含产业配套基础设施）_2023年小坳村6、7、8、9、10、11、12组梅家1#机耕道、梅家2#机耕道、梅家3#机耕道</t>
  </si>
  <si>
    <t>2023年小坳村6、7、8、9、10、11、12组梅家1#机耕道、梅家2#机耕道、梅家3#机耕道</t>
  </si>
  <si>
    <t>6、7、8、9、10、11、12组梅家机耕道长1.005km,，其中梅家1#机耕道0.5km、梅家2#机耕道0.165km、梅家3#机耕道0.34km,路面宽2.5m,两侧路肩宽各50cm，下田坡口6处</t>
  </si>
  <si>
    <t>73.6万元/km</t>
  </si>
  <si>
    <t>解决脱贫（监测）户62户240人310亩农田水利灌溉问题，改善生产条件，增产增收</t>
  </si>
  <si>
    <t>隆回县-高平镇_乡村建设行动_农村基础设施（含产业配套基础设施）_2023年小坳村5、6、7、8组侯井泉湾机耕道</t>
  </si>
  <si>
    <t>2023年小坳村5、6、7、8组侯井泉湾机耕道</t>
  </si>
  <si>
    <t>5、6、7、8组侯井泉湾机耕道长0.16km,路面宽2m,两侧路肩宽各50cm，田坡口2处</t>
  </si>
  <si>
    <t>56.3万元/km</t>
  </si>
  <si>
    <t>解决脱贫（监测）户45户190人130亩农田水利灌溉问题，改善生产条件，增产增收</t>
  </si>
  <si>
    <t>隆回县-高平镇_乡村建设行动_农村基础设施（含产业配套基础设施）_2023年大石村6组侯田垄里机耕道修建</t>
  </si>
  <si>
    <t>2023年大石村6组侯田垄里机耕道修建</t>
  </si>
  <si>
    <t>6组侯田垄里机耕道修建长0.16km,路面宽3m,两侧路肩宽各50cm，下田坡口5处</t>
  </si>
  <si>
    <t>81.3万元/km</t>
  </si>
  <si>
    <r>
      <rPr>
        <sz val="9"/>
        <rFont val="宋体"/>
        <charset val="134"/>
      </rPr>
      <t>解决脱贫（监测）户26户106人生产出行问题</t>
    </r>
    <r>
      <rPr>
        <sz val="9"/>
        <rFont val="Times New Roman"/>
        <charset val="134"/>
      </rPr>
      <t>,</t>
    </r>
    <r>
      <rPr>
        <sz val="9"/>
        <rFont val="宋体"/>
        <charset val="134"/>
      </rPr>
      <t>改善生产条件；</t>
    </r>
  </si>
  <si>
    <t>隆回县-高平镇_产业发展_配套设施项目_2023年三星村5、6组机耕道修建</t>
  </si>
  <si>
    <t>2023年三星村5、6组机耕道修建</t>
  </si>
  <si>
    <t>5、6组湾塘里至贺家机耕道修建，总长0.41km，其中湾塘里机耕道1#0.3km、湾塘里机耕道（三星段）2#0.11km（接石脚村2、3、4、5、6、7组400米新建机耕道项目，共510米）、湾塘里机耕道路面宽3.5m,一侧路肩宽各50cm，下田坡口8处，配套0.4*0.4灌溉渠</t>
  </si>
  <si>
    <t>76.1万元/km</t>
  </si>
  <si>
    <r>
      <rPr>
        <sz val="9"/>
        <rFont val="宋体"/>
        <charset val="134"/>
      </rPr>
      <t>解决脱贫（监测）户28户98人生产出行问题</t>
    </r>
    <r>
      <rPr>
        <sz val="9"/>
        <rFont val="Times New Roman"/>
        <charset val="134"/>
      </rPr>
      <t>,</t>
    </r>
    <r>
      <rPr>
        <sz val="9"/>
        <rFont val="宋体"/>
        <charset val="134"/>
      </rPr>
      <t>改善生产条件；</t>
    </r>
  </si>
  <si>
    <t>隆回县-高平镇_产业发展_配套设施项目_2023年石脚村3、4、5、6组机耕道修建</t>
  </si>
  <si>
    <t>2023年石脚村3、4、5、6组机耕道修建</t>
  </si>
  <si>
    <t>三组机耕道修建，总长0.72km，其中三组湾塘里道机耕道2#0.4km、湾塘里机耕道3#0.32km,路面宽3.5m,一侧路肩宽各50cm，下田坡口8处，配套0.4*0.4灌溉渠，机耕桥2条</t>
  </si>
  <si>
    <r>
      <rPr>
        <sz val="9"/>
        <rFont val="宋体"/>
        <charset val="134"/>
      </rPr>
      <t>解决脱贫（监测）户</t>
    </r>
    <r>
      <rPr>
        <sz val="9"/>
        <rFont val="Times New Roman"/>
        <charset val="134"/>
      </rPr>
      <t>114</t>
    </r>
    <r>
      <rPr>
        <sz val="9"/>
        <rFont val="宋体"/>
        <charset val="134"/>
      </rPr>
      <t>户</t>
    </r>
    <r>
      <rPr>
        <sz val="9"/>
        <rFont val="Times New Roman"/>
        <charset val="134"/>
      </rPr>
      <t>392</t>
    </r>
    <r>
      <rPr>
        <sz val="9"/>
        <rFont val="宋体"/>
        <charset val="134"/>
      </rPr>
      <t>人生产出行问题</t>
    </r>
    <r>
      <rPr>
        <sz val="9"/>
        <rFont val="Times New Roman"/>
        <charset val="134"/>
      </rPr>
      <t>,</t>
    </r>
    <r>
      <rPr>
        <sz val="9"/>
        <rFont val="宋体"/>
        <charset val="134"/>
      </rPr>
      <t>改善生产条件；</t>
    </r>
  </si>
  <si>
    <t>隆回县-七江镇_乡村建设行动_农村基础设施（含产业配套基础设施）_2023年水源村大树下机耕道、窑门前机耕道、水打铺2#机耕道维修</t>
  </si>
  <si>
    <t>2023年水源村大树下机耕道、窑门前机耕道、水打铺2#机耕道修建</t>
  </si>
  <si>
    <t>总长0.41km，其中大树下机耕道0.11km、窑门前机耕道0.13km、打水铺2#机耕道0.17km,路面宽2m,两侧路肩宽各50cm，下田坡口3处</t>
  </si>
  <si>
    <t>73.2万元/km</t>
  </si>
  <si>
    <t>改善脱贫（监测）户10户31人出行困难，改善生产生活条件</t>
  </si>
  <si>
    <t>隆回县_乡村建设行动_农村基础设施（含产业配套基础设施）_2023年水源村水打铺1#机耕道修建</t>
  </si>
  <si>
    <t>2023年水源村水打铺1#机耕道修建</t>
  </si>
  <si>
    <t>水打铺新建机耕道长0.41km,路面宽3.5m,两侧路肩宽各50cm，长410m，下田坡口4处</t>
  </si>
  <si>
    <t>改善脱贫（监测）户8户23人出行困难，改善生产生活条件</t>
  </si>
  <si>
    <t>石坪村</t>
  </si>
  <si>
    <t>隆回县-七江镇_乡村建设行动_农村基础设施（含产业配套基础设施）_2023年石坪村金鸡山新建机耕道</t>
  </si>
  <si>
    <t>2023年石坪村金鸡山新建机耕道修建</t>
  </si>
  <si>
    <t>石坪村金鸡山新建机耕道长0.5km,路面宽2.5m,两侧路肩宽各50cm，下田坡口7处</t>
  </si>
  <si>
    <t>62万元/km</t>
  </si>
  <si>
    <r>
      <rPr>
        <sz val="9"/>
        <rFont val="宋体"/>
        <charset val="134"/>
      </rPr>
      <t>解决脱贫（监测）户</t>
    </r>
    <r>
      <rPr>
        <sz val="9"/>
        <rFont val="Times New Roman"/>
        <charset val="134"/>
      </rPr>
      <t>43</t>
    </r>
    <r>
      <rPr>
        <sz val="9"/>
        <rFont val="宋体"/>
        <charset val="134"/>
      </rPr>
      <t>户</t>
    </r>
    <r>
      <rPr>
        <sz val="9"/>
        <rFont val="Times New Roman"/>
        <charset val="134"/>
      </rPr>
      <t>146</t>
    </r>
    <r>
      <rPr>
        <sz val="9"/>
        <rFont val="宋体"/>
        <charset val="134"/>
      </rPr>
      <t>人生产出行问题</t>
    </r>
    <r>
      <rPr>
        <sz val="9"/>
        <rFont val="Times New Roman"/>
        <charset val="134"/>
      </rPr>
      <t>,</t>
    </r>
    <r>
      <rPr>
        <sz val="9"/>
        <rFont val="宋体"/>
        <charset val="134"/>
      </rPr>
      <t>改善生产条件。</t>
    </r>
  </si>
  <si>
    <t>蒋玉牌村</t>
  </si>
  <si>
    <t>隆回县_乡村建设行动_农村基础设施（含产业配套基础设施）_2023年蒋玉牌村12、13、15、16组机耕道路建设</t>
  </si>
  <si>
    <t>2023年蒋玉牌村12、13、15、16组机耕道路建设</t>
  </si>
  <si>
    <t>13组机耕道扩建长60米，宽4.5米，12、15、16组机耕道挡土墙，底宽1.2米，面宽0.8米，高4.5米，长100米</t>
  </si>
  <si>
    <t>解决脱贫（监测）户42户165人农田保障和出行生产问题，改善生产条件，增产增收</t>
  </si>
  <si>
    <t>(3).农村供水保障设施建设</t>
  </si>
  <si>
    <t>农村供水保障设施建设</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</si>
  <si>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年刘家排村</t>
    </r>
    <r>
      <rPr>
        <sz val="9"/>
        <rFont val="Courier New"/>
        <charset val="134"/>
      </rPr>
      <t>3</t>
    </r>
    <r>
      <rPr>
        <sz val="9"/>
        <rFont val="宋体"/>
        <charset val="134"/>
      </rPr>
      <t>组自来水饮水池</t>
    </r>
    <r>
      <rPr>
        <sz val="9"/>
        <rFont val="Courier New"/>
        <charset val="134"/>
      </rPr>
      <t>1.2*1.2m</t>
    </r>
    <r>
      <rPr>
        <sz val="9"/>
        <rFont val="宋体"/>
        <charset val="134"/>
      </rPr>
      <t>一个，蓄水池</t>
    </r>
    <r>
      <rPr>
        <sz val="9"/>
        <rFont val="Courier New"/>
        <charset val="134"/>
      </rPr>
      <t>3m*3m</t>
    </r>
    <r>
      <rPr>
        <sz val="9"/>
        <rFont val="宋体"/>
        <charset val="134"/>
      </rPr>
      <t>一个，水管</t>
    </r>
    <r>
      <rPr>
        <sz val="9"/>
        <rFont val="Courier New"/>
        <charset val="134"/>
      </rPr>
      <t>1000m</t>
    </r>
  </si>
  <si>
    <t>2023年刘家排村3组供水巩固提升工程</t>
  </si>
  <si>
    <t>县水利局</t>
  </si>
  <si>
    <t>3组自来水饮水1.2*1.2m一个，蓄水池3m*3m一个，水管1000m</t>
  </si>
  <si>
    <t>2万元/处</t>
  </si>
  <si>
    <t>解决脱贫户4户16人及村民250人安全饮水问题,改善生活条件</t>
  </si>
  <si>
    <t>隆回县-小沙江镇_乡村建设行动_农村基础设施（含产业配套基础设施）_小沙江镇2023年小沙江社区16、17组供水提升工程</t>
  </si>
  <si>
    <t>2023年小沙江居委会16、17组供水提升工程</t>
  </si>
  <si>
    <t>新建17组高位蓄水池5*4*4，管长500米；16组高位蓄水池5*5*4，管长700米</t>
  </si>
  <si>
    <t>解决脱贫（监测）户8户30人饮水安全问题，改善生活条件</t>
  </si>
  <si>
    <t>隆回县-小沙江镇_乡村建设行动_农村基础设施（含产业配套基础设施）_小沙江镇2023年江边村4、5、11、12组安全饮水提升工程</t>
  </si>
  <si>
    <t>2023年江边村4、5、11、12组安全饮水提升工程</t>
  </si>
  <si>
    <t>11、12组新建蓄水池1个（5*5*4），铺设管道5000米。5组管道维修800米。4组新建蓄水池1个（4*4*4），铺设管道2000米。集水井共2个（1*1*1）</t>
  </si>
  <si>
    <t>800-1000元/m人</t>
  </si>
  <si>
    <t>解决脱贫（监测）户26户82人饮水安全问题，改善生活条件</t>
  </si>
  <si>
    <t>光龙村</t>
  </si>
  <si>
    <t>隆回县-小沙江镇_乡村建设行动_农村基础设施（含产业配套基础设施）_小沙江镇2023年光龙村新农村安全饮水续建</t>
  </si>
  <si>
    <t>光龙村新农村安全饮水续建</t>
  </si>
  <si>
    <t>水管铺设1700米，三级净化池1个</t>
  </si>
  <si>
    <t>解决脱贫（监测）户33户114人饮水安全问题，改善生活条件</t>
  </si>
  <si>
    <t>隆回县_乡村建设行动_农村基础设施（含产业配套基础设施）_金石桥镇2023年南龙村7组自来水改造</t>
  </si>
  <si>
    <t>2023年南龙村7组自来水改造</t>
  </si>
  <si>
    <t>7组自来水改造：管道二根（直径50mm，长1000m；直径32mm，长2000m），进水池一座（长2m，宽1m，高1m）、蓄水池一座（长3m、宽2m、2m）</t>
  </si>
  <si>
    <t>9万/处</t>
  </si>
  <si>
    <t>改善7组脱贫（监测）户5户16人饮水条件，改善生产生活条件，节约劳动力成本</t>
  </si>
  <si>
    <t>隆回县-罗洪镇_乡村建设行动_农村基础设施（含产业配套基础设施）_2023年白莲村4、6、7、9、10组供水工程</t>
  </si>
  <si>
    <t>2023年白莲村4、6、7、9、10组供水工程</t>
  </si>
  <si>
    <r>
      <rPr>
        <sz val="9"/>
        <rFont val="仿宋_GB2312"/>
        <charset val="134"/>
      </rPr>
      <t>4、6、7、9、10组新建水源井3个，过滤池2座，蓄水池2个，铺设输配水管网2.5</t>
    </r>
    <r>
      <rPr>
        <sz val="9"/>
        <rFont val="宋体"/>
        <charset val="134"/>
      </rPr>
      <t>㎞</t>
    </r>
  </si>
  <si>
    <t>13万元/处</t>
  </si>
  <si>
    <t>解决脱贫（监测）28户108人饮水安全问题，改善生活条件</t>
  </si>
  <si>
    <t>隆回县-罗洪镇_乡村建设行动_农村基础设施（含产业配套基础设施）_2023年官树下社区5、6、7、8、9组供水工程</t>
  </si>
  <si>
    <t>2023年官树下社区5、6、7、8、9组供水工程</t>
  </si>
  <si>
    <t>5、6、7、8、9组修建水源井1个，过滤池1个，蓄水池2个，管网铺设5.3km</t>
  </si>
  <si>
    <t>28万元/处</t>
  </si>
  <si>
    <t>解决脱贫（监测）35户100人饮水安全问题，改善生活条件</t>
  </si>
  <si>
    <t>隆回县-六都寨镇_乡村建设行动_农村基础设施（含产业配套基础设施）_六都寨镇2023年辰河村4组供水工程</t>
  </si>
  <si>
    <t>2023年辰河村4组供水工程</t>
  </si>
  <si>
    <t xml:space="preserve">辰河村4组，集水井修建1口，蓄水池修建一口 </t>
  </si>
  <si>
    <t>解决脱贫（监测）户11户50人安全饮水问题,改善生活条件。</t>
  </si>
  <si>
    <t>长砂龙村</t>
  </si>
  <si>
    <t>隆回县_乡村建设行动_农村基础设施（含产业配套基础设施）_六都寨镇2023年长砂龙村长裕集中供水工程</t>
  </si>
  <si>
    <t>2023年长砂龙村长裕集中供水工程</t>
  </si>
  <si>
    <t>长裕1组和新村部旁新建水池2座，维修水井1处，铺设管道1公里</t>
  </si>
  <si>
    <t>解决脱贫（监测）户35户120人安全饮水问题,改善生活条件</t>
  </si>
  <si>
    <t>隆回县_乡村建设行动_农村基础设施（含产业配套基础设施）_六都寨镇 2023年长砂龙村徐家9、10、11、12、13组集中供水工程</t>
  </si>
  <si>
    <t>2023年长砂龙村徐家9、10、11、12、13组集中供水工程</t>
  </si>
  <si>
    <t xml:space="preserve"> 徐家9、10、11、12、13组新建水池1座，维修水井1处，铺设管道1公里</t>
  </si>
  <si>
    <t>20万元/处</t>
  </si>
  <si>
    <t>解决脱贫（监测）户42户140人安全饮水问题,改善生活条件</t>
  </si>
  <si>
    <t>水洞坪村</t>
  </si>
  <si>
    <t>隆回县-虎形山瑶族乡_乡村建设行动_农村基础设施（含产业配套基础设施）_2023年水洞坪村饮水提升工程</t>
  </si>
  <si>
    <t>2023年水洞坪村饮水提升工程</t>
  </si>
  <si>
    <t>1、3、4、5、8组新建水源井5口，压水池5座，铺设输配水管15km</t>
  </si>
  <si>
    <t>49.5万元/处</t>
  </si>
  <si>
    <t>解决脱贫（监测）户53户182人饮水安全问题，改善生活条件</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</si>
  <si>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年桥家湾村六组麦子溪、九组羊雀凼饮水提升工程</t>
    </r>
  </si>
  <si>
    <t>2023年桥家湾村六组麦子溪、九组羊雀凼饮水提升工程</t>
  </si>
  <si>
    <t>六组麦子溪、九组羊雀凼共清水池2座，铺设输配水管网400m</t>
  </si>
  <si>
    <r>
      <rPr>
        <sz val="9"/>
        <rFont val="宋体"/>
        <charset val="134"/>
      </rPr>
      <t>6万元</t>
    </r>
    <r>
      <rPr>
        <sz val="9"/>
        <rFont val="Times New Roman"/>
        <charset val="134"/>
      </rPr>
      <t>/</t>
    </r>
    <r>
      <rPr>
        <sz val="9"/>
        <rFont val="宋体"/>
        <charset val="134"/>
      </rPr>
      <t>处</t>
    </r>
  </si>
  <si>
    <r>
      <rPr>
        <sz val="9"/>
        <rFont val="宋体"/>
        <charset val="134"/>
      </rPr>
      <t>解决脱贫（监测）户</t>
    </r>
    <r>
      <rPr>
        <sz val="9"/>
        <rFont val="Times New Roman"/>
        <charset val="134"/>
      </rPr>
      <t>60</t>
    </r>
    <r>
      <rPr>
        <sz val="9"/>
        <rFont val="宋体"/>
        <charset val="134"/>
      </rPr>
      <t>户</t>
    </r>
    <r>
      <rPr>
        <sz val="9"/>
        <rFont val="Times New Roman"/>
        <charset val="134"/>
      </rPr>
      <t>206</t>
    </r>
    <r>
      <rPr>
        <sz val="9"/>
        <rFont val="宋体"/>
        <charset val="134"/>
      </rPr>
      <t>人饮水安全问题，改善生活条件</t>
    </r>
  </si>
  <si>
    <t>隆回县-高平镇_乡村建设行动_农村基础设施（含产业配套基础设施）_2023年棋坪村1、2、3、4、5、6、10组饮水提升工程</t>
  </si>
  <si>
    <t>2023年棋坪村1、2、3、4、5、6、10组饮水提升工程</t>
  </si>
  <si>
    <t>1、2、3、4、5、6、10组新建125立方蓄水池一个（5米*5米*5米），铺设主线50管3000米，25管10000米.</t>
  </si>
  <si>
    <r>
      <rPr>
        <sz val="9"/>
        <rFont val="Times New Roman"/>
        <charset val="134"/>
      </rPr>
      <t>38</t>
    </r>
    <r>
      <rPr>
        <sz val="9"/>
        <rFont val="宋体"/>
        <charset val="134"/>
      </rPr>
      <t>万元/处</t>
    </r>
  </si>
  <si>
    <t>解决脱贫（监测）户68户252人饮水安全问题，改善生活条件</t>
  </si>
  <si>
    <t>隆回县-岩口镇_乡村建设行动_农村基础设施（含产业配套基础设施）_岩口镇2023年天星村修建岩脑上、老屋里、石脚坪、刘建升4户和栗山坳等供水提质设施</t>
  </si>
  <si>
    <t>2023年天星村岩脑上、老屋里、石脚坪、刘建升4户和栗山坳等供水提质工程</t>
  </si>
  <si>
    <t>1、岩脑上饮水源污水分离挡水墙长23m,均高1.5m；2、老屋里饮水源水池维修3.6*3.6*0.1，改造水管400m；3、石脚坪饮水工程增设水源管道新增水源管道，长850m；4、刘建升4户自来水管道更换长600m；5、栗山坳自来水管更换140m，水源井维修2.5*1.5*1.0</t>
  </si>
  <si>
    <t>9.3万元/处</t>
  </si>
  <si>
    <t>解决脱贫户23户75人安全饮水保障。</t>
  </si>
  <si>
    <t>隆回县-岩口镇_乡村建设行动_农村基础设施（含产业配套基础设施）_岩口镇2023年天星村修建应塘岩水池及管道</t>
  </si>
  <si>
    <t>2023年天星村应塘岩水池及管道修建</t>
  </si>
  <si>
    <t>应塘岩新增饮水坝、蓄水池1座、供水管道410m；</t>
  </si>
  <si>
    <t>解决脱贫户28户91人安全饮水保障。</t>
  </si>
  <si>
    <t>隆回县-岩口镇_乡村建设行动_农村基础设施（含产业配套基础设施）_岩口镇2023年天星村修建曹家1、2组、瓦厂里9组、鸟竹山10组和边溪垅里等水池与管道</t>
  </si>
  <si>
    <t>2023年天星村曹家1、2组、瓦厂里9组、鸟竹山10组和边溪垅里等水池与管道修建</t>
  </si>
  <si>
    <t>1、曹家1.2组饮水工程，新建沉砂过滤池1座，供水管 长4.0km；2、瓦厂里9组新建饮水工程，修建拦水坝1座，山坳管槽长45m*深3.0m，引水管长1000m；3、10组鸟竹山饮水工程蓄水池维修、加固，更换水泵1台、水管75m，更换机房门1扇；4、边溪垅里新建饮水工程，集水池1座、高位蓄水池1座、提水设备1套、供水主管60m；</t>
  </si>
  <si>
    <t>17.6万元/处</t>
  </si>
  <si>
    <t>解决脱贫户50户172人安全饮水保障。</t>
  </si>
  <si>
    <t>隆回县_乡村建设行动_农村基础设施（含产业配套基础设施）_荷香桥镇2023年树竹村10、11组人畜饮水工程</t>
  </si>
  <si>
    <t>2023年树竹村10、11组饮水提升工程</t>
  </si>
  <si>
    <t>10、11组抽水泵1个11Kw，铺设63mm水管1100米，50mm水管400米，32mm水管300米</t>
  </si>
  <si>
    <t>65元/米</t>
  </si>
  <si>
    <t>改善脱贫户（监测户）56户152人饮水条件，改善生产生活条件</t>
  </si>
  <si>
    <t>隆回县_乡村建设行动_农村基础设施（含产业配套基础设施）_荷香桥2023年茅铺9组，10组自来水改造</t>
  </si>
  <si>
    <t>2023年茅铺村9、10组自来水改造提升</t>
  </si>
  <si>
    <t>茅铺9、10组自来水改造管道铺设2700米</t>
  </si>
  <si>
    <t>11元／米</t>
  </si>
  <si>
    <t>解决脱贫户32户102人安全饮水问题，改善生产生活条件</t>
  </si>
  <si>
    <t>广源村</t>
  </si>
  <si>
    <t>隆回县-大水田乡_乡村建设行动_农村基础设施（含产业配套基础设施）_2023年大水田乡广源村2、3、4、5、7组供水巩固提升工程</t>
  </si>
  <si>
    <t>2023年广源村2、3、4、5、7组供水巩固提升工程</t>
  </si>
  <si>
    <t>2、3、4、5、7组更换32#管道2.6千米，维修加固水池一个，维修加固后，蓄水容量40立方左右.</t>
  </si>
  <si>
    <t>3万元/处</t>
  </si>
  <si>
    <r>
      <rPr>
        <sz val="9"/>
        <rFont val="宋体"/>
        <charset val="134"/>
      </rPr>
      <t>解决脱贫（监测）户</t>
    </r>
    <r>
      <rPr>
        <sz val="9"/>
        <rFont val="宋体"/>
        <charset val="0"/>
      </rPr>
      <t>24</t>
    </r>
    <r>
      <rPr>
        <sz val="9"/>
        <rFont val="宋体"/>
        <charset val="134"/>
      </rPr>
      <t>户</t>
    </r>
    <r>
      <rPr>
        <sz val="9"/>
        <rFont val="宋体"/>
        <charset val="0"/>
      </rPr>
      <t>106</t>
    </r>
    <r>
      <rPr>
        <sz val="9"/>
        <rFont val="宋体"/>
        <charset val="134"/>
      </rPr>
      <t>人饮水安全问题，改善生活条件</t>
    </r>
  </si>
  <si>
    <t>隆回县-大水田乡_乡村建设行动_农村基础设施（含产业配套基础设施）_2023年大水田乡太源村6组供水巩固提升工程</t>
  </si>
  <si>
    <t>2023年大水田乡太源村6组供水巩固提升工程</t>
  </si>
  <si>
    <t>太源6组正山冲至候鸟保护站；25#热溶管1200米；20#热溶分水入户管600米；新建畜水池两个（进水口水池2X1X1米；蓄水池1个3mX3mX2m）</t>
  </si>
  <si>
    <r>
      <rPr>
        <sz val="9"/>
        <rFont val="宋体"/>
        <charset val="134"/>
      </rPr>
      <t>解决脱贫（监测）户</t>
    </r>
    <r>
      <rPr>
        <sz val="9"/>
        <rFont val="宋体"/>
        <charset val="0"/>
      </rPr>
      <t>8</t>
    </r>
    <r>
      <rPr>
        <sz val="9"/>
        <rFont val="宋体"/>
        <charset val="134"/>
      </rPr>
      <t>户</t>
    </r>
    <r>
      <rPr>
        <sz val="9"/>
        <rFont val="宋体"/>
        <charset val="0"/>
      </rPr>
      <t>28</t>
    </r>
    <r>
      <rPr>
        <sz val="9"/>
        <rFont val="宋体"/>
        <charset val="134"/>
      </rPr>
      <t>人饮水安全问题，改善生活条件。</t>
    </r>
  </si>
  <si>
    <t>江未村</t>
  </si>
  <si>
    <t>隆回县-高平镇_乡村建设行动_农村基础设施（含产业配套基础设施）_2023年江未村6组饮水巩固提升工程</t>
  </si>
  <si>
    <t>2023年江未村6组饮水巩固提升工程</t>
  </si>
  <si>
    <t>6组南门口更换管道1.4千米</t>
  </si>
  <si>
    <t>解决脱贫（监测）户8户29人饮水安全问题，改善生活条件。</t>
  </si>
  <si>
    <t>石湾村</t>
  </si>
  <si>
    <t>隆回县_乡村建设行动_农村基础设施（含产业配套基础设施）_荷香桥镇2023年破巷水库桐木桥水厂水源地巩固提升工程</t>
  </si>
  <si>
    <t>2023年破巷水库桐木桥水厂水源地巩固提升工程</t>
  </si>
  <si>
    <t>破巷水库桐木桥水厂水源地铺设管道1.3千米</t>
  </si>
  <si>
    <t>解决脱贫（监测）户1562户5268人饮水安全问题，改善生活条件</t>
  </si>
  <si>
    <t>金石村</t>
  </si>
  <si>
    <t>隆回县-横板桥镇_乡村建设行动_农村基础设施（含产业配套基础设施）_2023年金石村11、12组陈家寨供水巩固提升工程</t>
  </si>
  <si>
    <t>2023年金石村11、12组陈家寨供水巩固提升工程</t>
  </si>
  <si>
    <t>11、12组陈家寨修建高位水池1个，铺设管道2公里</t>
  </si>
  <si>
    <t>解决脱贫（监测）户21户86人饮水安全问题，改善生活条件。</t>
  </si>
  <si>
    <t>三溪村</t>
  </si>
  <si>
    <t>隆回县-横板桥镇_乡村建设行动_农村基础设施（含产业配套基础设施）_2023年横板桥镇三溪垅水厂管网延伸（三溪村16组）</t>
  </si>
  <si>
    <t>2023年横板桥镇三溪垅水厂管网延伸（三溪村16组）</t>
  </si>
  <si>
    <t>三溪垅水厂铺设管道1.5千米（DN50）</t>
  </si>
  <si>
    <t>解决脱贫（监测）户18户35人饮水安全问题，改善生活条件。</t>
  </si>
  <si>
    <t>隆回县-虎形山瑶族乡_乡村建设行动_农村基础设施（含产业配套基础设施）_2023年白水洞村10组供水巩固提升工程</t>
  </si>
  <si>
    <t>2023年白水洞村10组供水巩固提升工程</t>
  </si>
  <si>
    <t>10组修建3m*3m*1.8m水池1个、铺设管网2千米</t>
  </si>
  <si>
    <t>解决脱贫（监测）户15户64人饮水安全问题，改善生活条件</t>
  </si>
  <si>
    <t>水栗凼村</t>
  </si>
  <si>
    <t>隆回县-虎形山瑶族乡_乡村建设行动_农村基础设施（含产业配套基础设施）_2023年水栗凼村11组井湾供水巩固提升工程</t>
  </si>
  <si>
    <t>2023年水栗凼村11组井湾供水巩固提升工程</t>
  </si>
  <si>
    <t>11组井湾新建水池2个</t>
  </si>
  <si>
    <t>解决脱贫（监测）户4户17人饮水安全问题，改善生活条件</t>
  </si>
  <si>
    <t>隆回县_乡村建设行动_农村基础设施（含产业配套基础设施）_金石桥镇2023年华溪村前华1组供水巩固提升工程</t>
  </si>
  <si>
    <t>2023年华溪村前华1组供水巩固提升工程</t>
  </si>
  <si>
    <t>华溪村前华1组水洞山新建取水井一座、净化池一座、蓄水池一座，铺设管道5.6千米</t>
  </si>
  <si>
    <r>
      <rPr>
        <sz val="9"/>
        <rFont val="宋体"/>
        <charset val="134"/>
      </rPr>
      <t>解决脱贫（监测）户</t>
    </r>
    <r>
      <rPr>
        <sz val="9"/>
        <rFont val="宋体"/>
        <charset val="0"/>
      </rPr>
      <t>45</t>
    </r>
    <r>
      <rPr>
        <sz val="9"/>
        <rFont val="宋体"/>
        <charset val="134"/>
      </rPr>
      <t>户</t>
    </r>
    <r>
      <rPr>
        <sz val="9"/>
        <rFont val="宋体"/>
        <charset val="0"/>
      </rPr>
      <t>112</t>
    </r>
    <r>
      <rPr>
        <sz val="9"/>
        <rFont val="宋体"/>
        <charset val="134"/>
      </rPr>
      <t>人饮水安全问题，改善生活条件。</t>
    </r>
  </si>
  <si>
    <t>云雾山村</t>
  </si>
  <si>
    <t>隆回县_乡村建设行动_农村基础设施（含产业配套基础设施）_金石桥镇2023年云雾山村9组供水巩固提升工程</t>
  </si>
  <si>
    <t>2023年云雾山村9组供水巩固提升工程</t>
  </si>
  <si>
    <r>
      <rPr>
        <sz val="9"/>
        <rFont val="宋体"/>
        <charset val="134"/>
      </rPr>
      <t>云雾山村9组田湾冲更换水源</t>
    </r>
    <r>
      <rPr>
        <sz val="9"/>
        <rFont val="宋体"/>
        <charset val="0"/>
      </rPr>
      <t>1</t>
    </r>
    <r>
      <rPr>
        <sz val="9"/>
        <rFont val="宋体"/>
        <charset val="134"/>
      </rPr>
      <t>座，长3.2米，宽2.2米，高1.8米，铺设管道</t>
    </r>
    <r>
      <rPr>
        <sz val="9"/>
        <rFont val="宋体"/>
        <charset val="0"/>
      </rPr>
      <t>1.8</t>
    </r>
    <r>
      <rPr>
        <sz val="9"/>
        <rFont val="宋体"/>
        <charset val="134"/>
      </rPr>
      <t>千米</t>
    </r>
  </si>
  <si>
    <r>
      <rPr>
        <sz val="9"/>
        <rFont val="宋体"/>
        <charset val="0"/>
      </rPr>
      <t>6</t>
    </r>
    <r>
      <rPr>
        <sz val="9"/>
        <rFont val="宋体"/>
        <charset val="134"/>
      </rPr>
      <t>万元</t>
    </r>
    <r>
      <rPr>
        <sz val="9"/>
        <rFont val="宋体"/>
        <charset val="0"/>
      </rPr>
      <t>/</t>
    </r>
    <r>
      <rPr>
        <sz val="9"/>
        <rFont val="宋体"/>
        <charset val="134"/>
      </rPr>
      <t>处</t>
    </r>
  </si>
  <si>
    <r>
      <rPr>
        <sz val="9"/>
        <rFont val="宋体"/>
        <charset val="134"/>
      </rPr>
      <t>解决脱贫（监测）户</t>
    </r>
    <r>
      <rPr>
        <sz val="9"/>
        <rFont val="宋体"/>
        <charset val="0"/>
      </rPr>
      <t>11</t>
    </r>
    <r>
      <rPr>
        <sz val="9"/>
        <rFont val="宋体"/>
        <charset val="134"/>
      </rPr>
      <t>户</t>
    </r>
    <r>
      <rPr>
        <sz val="9"/>
        <rFont val="宋体"/>
        <charset val="0"/>
      </rPr>
      <t>42</t>
    </r>
    <r>
      <rPr>
        <sz val="9"/>
        <rFont val="宋体"/>
        <charset val="134"/>
      </rPr>
      <t>人饮水安全问题，改善生活条件。</t>
    </r>
  </si>
  <si>
    <t>明德村</t>
  </si>
  <si>
    <t>隆回县-六都寨镇_乡村建设行动_农村基础设施（含产业配套基础设施）_六都寨镇2023年明德村泌水片15、16组供水巩固提升工程</t>
  </si>
  <si>
    <t>2023年明德村泌水片15、16组供水巩固提升工程</t>
  </si>
  <si>
    <t>泌水片15、16组新建集水池1口，铺设管道100米</t>
  </si>
  <si>
    <t>解决脱贫（监测）户32户110人饮水安全问题，改善生活条件。</t>
  </si>
  <si>
    <t>隆回县_乡村建设行动_农村基础设施（含产业配套基础设施）_六都寨镇2023年长砂龙村徐家1、16、17组供水巩固提升工程</t>
  </si>
  <si>
    <t>2023年长砂龙村徐家1、16、17组供水巩固提升工程</t>
  </si>
  <si>
    <t>徐家1、16、17组打井，修建蓄水池，铺设管道300米</t>
  </si>
  <si>
    <t>解决脱贫（监测）户13户43人饮水安全问题，改善生活条件。</t>
  </si>
  <si>
    <t>巴油村</t>
  </si>
  <si>
    <t>隆回县-罗洪镇_乡村建设行动_农村基础设施（含产业配套基础设施）_2023年罗洪镇巴油村12组供水巩固提升工程</t>
  </si>
  <si>
    <t>2023年罗洪镇巴油村12组供水巩固提升工程</t>
  </si>
  <si>
    <t>12组修建取水池、净化池、蓄水池各1座，铺设管道1.2公里</t>
  </si>
  <si>
    <t>解决脱贫（监测）户6户28人饮水安全问题，改善生活条件。</t>
  </si>
  <si>
    <t>隆回县-罗洪镇_乡村建设行动_农村基础设施（含产业配套基础设施）_2023年罗洪镇巴油村11组副山冲集中供水工程巩固提升工程</t>
  </si>
  <si>
    <t>2023年罗洪镇巴油村11组副山冲集中供水工程巩固提升工程</t>
  </si>
  <si>
    <t>11组副山冲修建水源井1座，水源井至蓄水池管道800米</t>
  </si>
  <si>
    <r>
      <rPr>
        <sz val="9"/>
        <rFont val="宋体"/>
        <charset val="134"/>
      </rPr>
      <t>解决脱贫（监测）户</t>
    </r>
    <r>
      <rPr>
        <sz val="9"/>
        <rFont val="宋体"/>
        <charset val="0"/>
      </rPr>
      <t>96</t>
    </r>
    <r>
      <rPr>
        <sz val="9"/>
        <rFont val="宋体"/>
        <charset val="134"/>
      </rPr>
      <t>户</t>
    </r>
    <r>
      <rPr>
        <sz val="9"/>
        <rFont val="宋体"/>
        <charset val="0"/>
      </rPr>
      <t>322</t>
    </r>
    <r>
      <rPr>
        <sz val="9"/>
        <rFont val="宋体"/>
        <charset val="134"/>
      </rPr>
      <t>人饮水安全问题，改善生活条件。</t>
    </r>
  </si>
  <si>
    <t>采莲村</t>
  </si>
  <si>
    <t>隆回县-罗洪镇_乡村建设行动_农村基础设施（含产业配套基础设施）_2023年罗洪镇采莲村11组、12组供水巩固提升工程</t>
  </si>
  <si>
    <t>2023年罗洪镇采莲村11组、12组供水巩固提升工程</t>
  </si>
  <si>
    <t>11组、12组西段修建水源井、蓄水池、积水井各1座，铺设管道1000米</t>
  </si>
  <si>
    <t>解决脱贫（监测）户32户100人饮水安全问题，改善生活条件。</t>
  </si>
  <si>
    <t>隆回县-罗洪镇_乡村建设行动_农村基础设施（含产业配套基础设施）_2023年罗洪镇上罗洪村17组小娥派供水巩固提升工程</t>
  </si>
  <si>
    <t>2023年罗洪镇上罗洪村17组小娥派供水巩固提升工程</t>
  </si>
  <si>
    <t>17组小娥派新建水源井1个、新建过滤池1个，铺设输水管0.5公里</t>
  </si>
  <si>
    <t>解决农户56户191人，其中脱贫（监测）户20户61人饮水安全问题，改善生活条件。</t>
  </si>
  <si>
    <t>隆回县-罗洪镇_乡村建设行动_农村基础设施（含产业配套基础设施）_2023年罗洪镇芭蕉山村1组供水巩固提升工程</t>
  </si>
  <si>
    <t>2023年罗洪镇芭蕉山村1组供水巩固提升工程</t>
  </si>
  <si>
    <t>1组修建水源井、水池各1座，铺设管道1.5千米</t>
  </si>
  <si>
    <t>解决脱贫（监测）户7户21人饮水安全问题，改善生活条件</t>
  </si>
  <si>
    <t>中罗洪、芭蕉山村</t>
  </si>
  <si>
    <t>隆回县-罗洪镇_乡村建设行动_农村基础设施（含产业配套基础设施）_2023年罗洪镇自来水厂改造工程</t>
  </si>
  <si>
    <t>2023年罗洪镇自来水厂改造工程</t>
  </si>
  <si>
    <t>自来水厂改造中罗洪、芭蕉山dn75管管网延伸2400米</t>
  </si>
  <si>
    <t>4.17万元/千米</t>
  </si>
  <si>
    <r>
      <rPr>
        <sz val="9"/>
        <rFont val="宋体"/>
        <charset val="134"/>
      </rPr>
      <t>解决脱贫（监测）户</t>
    </r>
    <r>
      <rPr>
        <sz val="9"/>
        <rFont val="宋体"/>
        <charset val="0"/>
      </rPr>
      <t>288</t>
    </r>
    <r>
      <rPr>
        <sz val="9"/>
        <rFont val="宋体"/>
        <charset val="134"/>
      </rPr>
      <t>户</t>
    </r>
    <r>
      <rPr>
        <sz val="9"/>
        <rFont val="宋体"/>
        <charset val="0"/>
      </rPr>
      <t>1060</t>
    </r>
    <r>
      <rPr>
        <sz val="9"/>
        <rFont val="宋体"/>
        <charset val="134"/>
      </rPr>
      <t>人饮水安全问题，改善生活条件。</t>
    </r>
  </si>
  <si>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年老树下村</t>
    </r>
    <r>
      <rPr>
        <sz val="9"/>
        <rFont val="Courier New"/>
        <charset val="134"/>
      </rPr>
      <t>12</t>
    </r>
    <r>
      <rPr>
        <sz val="9"/>
        <rFont val="宋体"/>
        <charset val="134"/>
      </rPr>
      <t>、</t>
    </r>
    <r>
      <rPr>
        <sz val="9"/>
        <rFont val="Courier New"/>
        <charset val="134"/>
      </rPr>
      <t>13</t>
    </r>
    <r>
      <rPr>
        <sz val="9"/>
        <rFont val="宋体"/>
        <charset val="134"/>
      </rPr>
      <t>、</t>
    </r>
    <r>
      <rPr>
        <sz val="9"/>
        <rFont val="Courier New"/>
        <charset val="134"/>
      </rPr>
      <t>14</t>
    </r>
    <r>
      <rPr>
        <sz val="9"/>
        <rFont val="宋体"/>
        <charset val="134"/>
      </rPr>
      <t>组供水巩固提升工程</t>
    </r>
  </si>
  <si>
    <t>2023年麻塘山乡老树下村12、13、14组供水巩固提升工程</t>
  </si>
  <si>
    <t>12、13、14组铺设输水管2.6公里</t>
  </si>
  <si>
    <r>
      <rPr>
        <sz val="9"/>
        <rFont val="宋体"/>
        <charset val="134"/>
      </rPr>
      <t>解决脱贫（监测）户</t>
    </r>
    <r>
      <rPr>
        <sz val="9"/>
        <rFont val="宋体"/>
        <charset val="0"/>
      </rPr>
      <t>16</t>
    </r>
    <r>
      <rPr>
        <sz val="9"/>
        <rFont val="宋体"/>
        <charset val="134"/>
      </rPr>
      <t>户</t>
    </r>
    <r>
      <rPr>
        <sz val="9"/>
        <rFont val="宋体"/>
        <charset val="0"/>
      </rPr>
      <t>62</t>
    </r>
    <r>
      <rPr>
        <sz val="9"/>
        <rFont val="宋体"/>
        <charset val="134"/>
      </rPr>
      <t>人饮水安全问题，改善生活条件。</t>
    </r>
  </si>
  <si>
    <t xml:space="preserve">麻塘山乡 </t>
  </si>
  <si>
    <r>
      <rPr>
        <sz val="9"/>
        <rFont val="宋体"/>
        <charset val="134"/>
      </rPr>
      <t>隆回县</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年麻塘山乡横排村</t>
    </r>
    <r>
      <rPr>
        <sz val="9"/>
        <rFont val="Courier New"/>
        <charset val="134"/>
      </rPr>
      <t>1-7</t>
    </r>
    <r>
      <rPr>
        <sz val="9"/>
        <rFont val="宋体"/>
        <charset val="134"/>
      </rPr>
      <t>组供水巩固提升工程</t>
    </r>
  </si>
  <si>
    <t>2023年麻塘山乡横排村1-7组供水巩固提升工程</t>
  </si>
  <si>
    <t>1-7组修建水源井5座，铺设输水管道1.5公里</t>
  </si>
  <si>
    <t>解决脱贫（监测）户64户222人饮水安全问题，改善生活条件。</t>
  </si>
  <si>
    <t>隆回县-七江镇_乡村建设行动_农村基础设施（含产业配套基础设施）_2023年枫木村3、4、8-12组供水巩固提升工程</t>
  </si>
  <si>
    <t>2023年七江镇枫木村3、4、8-12组供水巩固提升工程</t>
  </si>
  <si>
    <t>枫木村3、4、8-12组水源井维修，机房新建，提水设备改造</t>
  </si>
  <si>
    <t>解决脱贫（监测）户34户120人饮水安全问题，改善生活条件。</t>
  </si>
  <si>
    <t xml:space="preserve">富家村 </t>
  </si>
  <si>
    <t>隆回县-七江镇_乡村建设行动_农村基础设施（含产业配套基础设施）_2023年富家村13组供水巩固提升工程</t>
  </si>
  <si>
    <t>2023年七江镇富家村13组供水巩固提升工程</t>
  </si>
  <si>
    <t>富家村 13组修建水源井、蓄水池各1座，铺设管道1.4公里</t>
  </si>
  <si>
    <t>解决脱贫（监测）户5户22人饮水安全问题，改善生活条件。</t>
  </si>
  <si>
    <t>隆回县-七江镇_乡村建设行动_农村基础设施（含产业配套基础设施）_2023年建华村19.20组集中供水巩固提升工程</t>
  </si>
  <si>
    <t>2023年七江镇建华村19、20组集中供水巩固提升工程</t>
  </si>
  <si>
    <t>19、20组修建蓄水池座，铺设管道1.5千米</t>
  </si>
  <si>
    <t>解决脱贫（监测）户20户57人饮水安全问题，改善生活条件。</t>
  </si>
  <si>
    <t>隆回县-七江镇_乡村建设行动_农村基础设施（含产业配套基础设施）_2023年石坪村5、6组集中供水巩固提升工程</t>
  </si>
  <si>
    <t>2023年七江镇石坪村5、6组集中供水巩固提升工程</t>
  </si>
  <si>
    <t>5、6组修建水源井，机房，安装提水设备，修建蓄水池1座，铺设管网3.2公里</t>
  </si>
  <si>
    <t>15万元/处</t>
  </si>
  <si>
    <t>解决脱贫（监测）户23户87人饮水安全问题，改善生活条件。</t>
  </si>
  <si>
    <t>隆回县-三阁司镇_乡村建设行动_农村基础设施（含产业配套基础设施）_三阁司镇2023年乐荷村1-8组供水巩固提升工程</t>
  </si>
  <si>
    <t>2023年三阁司镇乐荷村1-8组供水巩固提升工程</t>
  </si>
  <si>
    <t>1-8组扩大取水池及沉淀池，更新主管，新建储水池</t>
  </si>
  <si>
    <t>解决脱贫（监测）户56户200人饮水安全问题，改善生活条件。</t>
  </si>
  <si>
    <t>东山村</t>
  </si>
  <si>
    <t>隆回县_乡村建设行动_农村基础设施（含产业配套基础设施）_2023年司门前镇东山村二组供水巩固提升工程</t>
  </si>
  <si>
    <t>2023年东山村2组供水巩固提升工程</t>
  </si>
  <si>
    <t>2组供水巩固提升工程修建1个水池，铺设管道800米</t>
  </si>
  <si>
    <t>解决脱贫（监测）户4户18人饮水安全问题，改善生活条件。</t>
  </si>
  <si>
    <t>吉山村</t>
  </si>
  <si>
    <t>隆回县_乡村建设行动_农村基础设施（含产业配套基础设施）_2023年司门前镇吉山村10组供水巩固提升工程</t>
  </si>
  <si>
    <t>2023年司门前镇吉山村10组供水巩固提升工程</t>
  </si>
  <si>
    <t>10组供水巩固提升工程新建水池1个，铺设管道500米</t>
  </si>
  <si>
    <t>解决脱贫（监测）户7户26人饮水安全问题，改善生活条件。</t>
  </si>
  <si>
    <t>隆回县_乡村建设行动_农村基础设施（含产业配套基础设施）_2023年司门前镇吉山村一组供水巩固提升工程</t>
  </si>
  <si>
    <t>2023年司门前镇吉山村一组供水巩固提升工程</t>
  </si>
  <si>
    <t>一组供水巩固提升工程修建2个水池，铺设管道7O0米</t>
  </si>
  <si>
    <t>解决脱贫（监测）户7户29人饮水安全问题，改善生活条件。</t>
  </si>
  <si>
    <t>隆回县_乡村建设行动_农村基础设施（含产业配套基础设施）_2023年司门前镇石阳桥村13组寨垴下供水工程巩固提升工程</t>
  </si>
  <si>
    <t>2023年司门前镇石阳桥村13组寨垴下供水工程巩固提升工程</t>
  </si>
  <si>
    <t>13组寨垴下修建两个水池，铺设管道700米</t>
  </si>
  <si>
    <r>
      <rPr>
        <sz val="9"/>
        <rFont val="宋体"/>
        <charset val="0"/>
      </rPr>
      <t>5</t>
    </r>
    <r>
      <rPr>
        <sz val="9"/>
        <rFont val="宋体"/>
        <charset val="134"/>
      </rPr>
      <t>万元</t>
    </r>
    <r>
      <rPr>
        <sz val="9"/>
        <rFont val="宋体"/>
        <charset val="0"/>
      </rPr>
      <t>/</t>
    </r>
    <r>
      <rPr>
        <sz val="9"/>
        <rFont val="宋体"/>
        <charset val="134"/>
      </rPr>
      <t>处</t>
    </r>
  </si>
  <si>
    <r>
      <rPr>
        <sz val="9"/>
        <rFont val="宋体"/>
        <charset val="134"/>
      </rPr>
      <t>解决脱贫（监测）户</t>
    </r>
    <r>
      <rPr>
        <sz val="9"/>
        <rFont val="宋体"/>
        <charset val="0"/>
      </rPr>
      <t>4</t>
    </r>
    <r>
      <rPr>
        <sz val="9"/>
        <rFont val="宋体"/>
        <charset val="134"/>
      </rPr>
      <t>户</t>
    </r>
    <r>
      <rPr>
        <sz val="9"/>
        <rFont val="宋体"/>
        <charset val="0"/>
      </rPr>
      <t>15</t>
    </r>
    <r>
      <rPr>
        <sz val="9"/>
        <rFont val="宋体"/>
        <charset val="134"/>
      </rPr>
      <t>人，学校</t>
    </r>
    <r>
      <rPr>
        <sz val="9"/>
        <rFont val="宋体"/>
        <charset val="0"/>
      </rPr>
      <t>212</t>
    </r>
    <r>
      <rPr>
        <sz val="9"/>
        <rFont val="宋体"/>
        <charset val="134"/>
      </rPr>
      <t>人饮水安全问题，改善生活条件。</t>
    </r>
  </si>
  <si>
    <t>万和村</t>
  </si>
  <si>
    <t>隆回县_乡村建设行动_农村基础设施（含产业配套基础设施）_2023年司门前镇万和村13-15组3个组供水巩固提升工程</t>
  </si>
  <si>
    <t>2023年司门前镇万和村13-15组3个组供水巩固提升工程</t>
  </si>
  <si>
    <t>13-15组铺设管道1.8千米</t>
  </si>
  <si>
    <t>6万元/处</t>
  </si>
  <si>
    <t>解决脱贫（监测）户23户77人饮水安全问题，改善生活条件。</t>
  </si>
  <si>
    <t>隆回县_乡村建设行动_农村基础设施（含产业配套基础设施）_2023年司门前中山居委会18组供水巩固揽工程</t>
  </si>
  <si>
    <t>2023年司门前中山居委会18组供水巩固提升工程</t>
  </si>
  <si>
    <t>18组管网延伸1千米，新建储水池两座</t>
  </si>
  <si>
    <r>
      <rPr>
        <sz val="9"/>
        <rFont val="宋体"/>
        <charset val="134"/>
      </rPr>
      <t>解决已脱贫（监测）户</t>
    </r>
    <r>
      <rPr>
        <sz val="9"/>
        <rFont val="宋体"/>
        <charset val="0"/>
      </rPr>
      <t>7</t>
    </r>
    <r>
      <rPr>
        <sz val="9"/>
        <rFont val="宋体"/>
        <charset val="134"/>
      </rPr>
      <t>户</t>
    </r>
    <r>
      <rPr>
        <sz val="9"/>
        <rFont val="宋体"/>
        <charset val="0"/>
      </rPr>
      <t>24</t>
    </r>
    <r>
      <rPr>
        <sz val="9"/>
        <rFont val="宋体"/>
        <charset val="134"/>
      </rPr>
      <t>人饮水安全问题，改善生活条件。</t>
    </r>
  </si>
  <si>
    <t>隆回县_乡村建设行动_农村基础设施（含产业配套基础设施）_2023年司门前镇富贤村10组供水巩固提升工程</t>
  </si>
  <si>
    <t>2023年司门前镇富贤村10组供水巩固提升工程</t>
  </si>
  <si>
    <t>10组供水巩固提升工程修水源点2个，水池1个，管道120米</t>
  </si>
  <si>
    <r>
      <rPr>
        <sz val="10"/>
        <rFont val="Times New Roman"/>
        <charset val="134"/>
      </rPr>
      <t>8</t>
    </r>
    <r>
      <rPr>
        <sz val="10"/>
        <rFont val="宋体"/>
        <charset val="134"/>
      </rPr>
      <t>万元</t>
    </r>
    <r>
      <rPr>
        <sz val="10"/>
        <rFont val="Times New Roman"/>
        <charset val="134"/>
      </rPr>
      <t>/</t>
    </r>
    <r>
      <rPr>
        <sz val="10"/>
        <rFont val="宋体"/>
        <charset val="134"/>
      </rPr>
      <t>处</t>
    </r>
  </si>
  <si>
    <t>解决脱贫（监测）户1户9人饮水安全问题，改善生活条件。</t>
  </si>
  <si>
    <t>相关项目村</t>
  </si>
  <si>
    <t>隆回县-滩头镇_乡村建设行动_农村基础设施（含产业配套基础设施）_2023年双龙水厂改扩建工程</t>
  </si>
  <si>
    <t>2023年双龙水厂改扩建工程</t>
  </si>
  <si>
    <t>县农
村供
水公
司</t>
  </si>
  <si>
    <t>改建厂房、扩建蓄水池，增压泵房、净化设施设备，铺设输配水管网56km。</t>
  </si>
  <si>
    <t>700万元/处</t>
  </si>
  <si>
    <t>市级</t>
  </si>
  <si>
    <t>解决脱贫（监测）户3044户10307人饮水安全问题，改善生活条件。</t>
  </si>
  <si>
    <t>隆回县-西洋江镇_乡村建设行动_农村基础设施（含产业配套基础设施）_2023年西洋江镇苏河村新东片区供水巩固提升工程</t>
  </si>
  <si>
    <t>2023年西洋江镇苏河村新东片区供水巩固提升工程</t>
  </si>
  <si>
    <t>15、16、17、18、19、20、21组修建水源井2处，蓄水水池2个，铺设管道1.2千米</t>
  </si>
  <si>
    <t>解决脱贫（监测）户23户67人饮水安全问题，改善生活条件。</t>
  </si>
  <si>
    <t>隆回县-西洋江镇_乡村建设行动_农村基础设施（含产业配套基础设施）_2023年西洋江镇水厂第二水源井改造工程</t>
  </si>
  <si>
    <t>2023年西洋江镇水厂第二水源井改造工程</t>
  </si>
  <si>
    <t>新修水源井1口，铺设管道1.8公里</t>
  </si>
  <si>
    <t>9万元/处</t>
  </si>
  <si>
    <t>解决脱贫（监测）户80户311人饮水安全问题，改善生活条件。</t>
  </si>
  <si>
    <t>杉木坪村</t>
  </si>
  <si>
    <t>隆回县-小沙江镇_乡村建设行动_农村基础设施（含产业配套基础设施）_小沙江镇2023年小沙江镇杉木坪村12组饮水巩固提升工程</t>
  </si>
  <si>
    <t>2023年小沙江镇杉木坪村12组饮水巩固提升工程</t>
  </si>
  <si>
    <t>修建水源井2个1*1*1，蓄水池1个长4*宽4*高3，铺设管道4千米</t>
  </si>
  <si>
    <t>解决脱贫（监测）户12户51人饮水安全问题，改善生活条件。</t>
  </si>
  <si>
    <t>隆回县_乡村建设行动_农村基础设施（含产业配套基础设施）_小沙江镇2023年肖家垅村8组供水巩固提升工程</t>
  </si>
  <si>
    <t>2023年肖家垅村8组供水巩固提升工程</t>
  </si>
  <si>
    <t>建设集水井2个，横坪1*1*1；亮屋冲长3*宽3*高2；蓄水池1个长5*宽4*高4，自动抽水设备1套；铺设输水管3千米</t>
  </si>
  <si>
    <t>解决脱贫（监测）户14户57人饮水安全问题，改善生活条件。</t>
  </si>
  <si>
    <t>隆回县_乡村建设行动_农村基础设施（含产业配套基础设施）_小沙江镇2023年小沙江社区6、7、8组自来水改扩建巩固提升工程</t>
  </si>
  <si>
    <t>2023年小沙江居委会6、7、8组自来水改扩建巩固提升工程</t>
  </si>
  <si>
    <t>改扩建</t>
  </si>
  <si>
    <t>6、7、8组修建集水井3处，1、长1.8*宽1.8*高3.6；2、长2.7*宽1.7*高1.8，抽水机一台；3、长2.6*宽2*高4.3,；63管网1200米，32管网200米；修建消毒房长6米，宽3米，高2.6米；架设300米配电设施</t>
  </si>
  <si>
    <t>解决脱贫（监测）户39户152人饮水安全问题，改善生活条件。</t>
  </si>
  <si>
    <t>隆回县-鸭田镇_乡村建设行动_农村基础设施（含产业配套基础设施）_2023年鸭田镇李子坳新村12、13组供水巩固提升工程</t>
  </si>
  <si>
    <t>2023年鸭田镇李子坳新村12、13组供水巩固提升工程</t>
  </si>
  <si>
    <t>新建水源井，修建压水池1座，铺设管道1.6千米</t>
  </si>
  <si>
    <t>麻罗村</t>
  </si>
  <si>
    <t>隆回县-鸭田镇_乡村建设行动_农村基础设施（含产业配套基础设施）_ 2023年鸭田镇麻罗村供水巩固提升工程</t>
  </si>
  <si>
    <t>2023年鸭田镇麻罗村1、2、3、11、8、9、12组供水巩固提升工程</t>
  </si>
  <si>
    <t>修建水源井2处，更换管道0.6千米</t>
  </si>
  <si>
    <t>解决脱贫（监测）户42户106人饮水安全问题，改善生活条件。</t>
  </si>
  <si>
    <t>隆回县-鸭田镇_乡村建设行动_农村基础设施（含产业配套基础设施）_ 2023年鸭田镇寨李村3.5组供水巩固提升工程</t>
  </si>
  <si>
    <t xml:space="preserve">  2023年鸭田镇寨李村3、5组供水巩固提升工程</t>
  </si>
  <si>
    <t>3、5组新建水池1个，铺设管道1.5千米</t>
  </si>
  <si>
    <t>解决脱贫（监测）户83户357人饮水安全问题，改善生活条件。</t>
  </si>
  <si>
    <t>梅塘村</t>
  </si>
  <si>
    <t>隆回县-岩口镇_乡村建设行动_农村基础设施（含产业配套基础设施）_岩口镇2023年梅塘村沙坪岭（6、7、8组）安全饮水巩固提升工程改造</t>
  </si>
  <si>
    <t>2023年梅塘村沙坪岭（6、7、8组）安全饮水巩固提升工程改造</t>
  </si>
  <si>
    <t>沙坪岭（6、7、8组）修建9立方米水池1个，铺设管道1800米</t>
  </si>
  <si>
    <r>
      <rPr>
        <sz val="9"/>
        <rFont val="宋体"/>
        <charset val="134"/>
      </rPr>
      <t>解决脱贫（监测）户</t>
    </r>
    <r>
      <rPr>
        <sz val="9"/>
        <rFont val="宋体"/>
        <charset val="0"/>
      </rPr>
      <t>28</t>
    </r>
    <r>
      <rPr>
        <sz val="9"/>
        <rFont val="宋体"/>
        <charset val="134"/>
      </rPr>
      <t>户</t>
    </r>
    <r>
      <rPr>
        <sz val="9"/>
        <rFont val="宋体"/>
        <charset val="0"/>
      </rPr>
      <t>89</t>
    </r>
    <r>
      <rPr>
        <sz val="9"/>
        <rFont val="宋体"/>
        <charset val="134"/>
      </rPr>
      <t>人饮水安全问题，改善生活条件。</t>
    </r>
  </si>
  <si>
    <t>三角村</t>
  </si>
  <si>
    <t>隆回县-岩口镇_乡村建设行动_农村基础设施（含产业配套基础设施）_岩口镇2023年三角村修建12组安全饮水巩固提升工程</t>
  </si>
  <si>
    <t>2023年三角村12组安全饮水巩固提升工程</t>
  </si>
  <si>
    <t>12组恒压供水设备两套，铺设管道400米</t>
  </si>
  <si>
    <r>
      <rPr>
        <sz val="9"/>
        <rFont val="宋体"/>
        <charset val="134"/>
      </rPr>
      <t>解决脱贫（监测）户</t>
    </r>
    <r>
      <rPr>
        <sz val="9"/>
        <rFont val="宋体"/>
        <charset val="0"/>
      </rPr>
      <t>6</t>
    </r>
    <r>
      <rPr>
        <sz val="9"/>
        <rFont val="宋体"/>
        <charset val="134"/>
      </rPr>
      <t>户</t>
    </r>
    <r>
      <rPr>
        <sz val="9"/>
        <rFont val="宋体"/>
        <charset val="0"/>
      </rPr>
      <t>29</t>
    </r>
    <r>
      <rPr>
        <sz val="9"/>
        <rFont val="宋体"/>
        <charset val="134"/>
      </rPr>
      <t>人饮水安全问题，改善生活条件。</t>
    </r>
  </si>
  <si>
    <t>隆回县-岩口镇_乡村建设行动_农村基础设施（含产业配套基础设施）_岩口镇2023年塘头村12组、13组水源更换及管网改造巩固提升工程改建</t>
  </si>
  <si>
    <t>2023年塘头村12组、13组水源更换及管网改造巩固提升工程改建</t>
  </si>
  <si>
    <t>12组、13组更换水源1座，铺设管道2.3千米</t>
  </si>
  <si>
    <r>
      <rPr>
        <sz val="9"/>
        <rFont val="宋体"/>
        <charset val="0"/>
      </rPr>
      <t>8</t>
    </r>
    <r>
      <rPr>
        <sz val="9"/>
        <rFont val="宋体"/>
        <charset val="134"/>
      </rPr>
      <t>万元</t>
    </r>
    <r>
      <rPr>
        <sz val="9"/>
        <rFont val="宋体"/>
        <charset val="0"/>
      </rPr>
      <t>/</t>
    </r>
    <r>
      <rPr>
        <sz val="9"/>
        <rFont val="宋体"/>
        <charset val="134"/>
      </rPr>
      <t>处</t>
    </r>
  </si>
  <si>
    <t>隆回县_产业发展_配套设施项目_2023年天星村天星、长溪、添壁联村供水巩固提升工程</t>
  </si>
  <si>
    <t>2023年天星村天星、长溪、添壁联村供水巩固提升工程</t>
  </si>
  <si>
    <t>天星、长溪、添壁联村新建水源井、蓄水池各1个，铺设管道2.6千米</t>
  </si>
  <si>
    <r>
      <rPr>
        <sz val="9"/>
        <rFont val="宋体"/>
        <charset val="134"/>
      </rPr>
      <t>解决脱贫（监测）户</t>
    </r>
    <r>
      <rPr>
        <sz val="9"/>
        <rFont val="宋体"/>
        <charset val="0"/>
      </rPr>
      <t>83</t>
    </r>
    <r>
      <rPr>
        <sz val="9"/>
        <rFont val="宋体"/>
        <charset val="134"/>
      </rPr>
      <t>户</t>
    </r>
    <r>
      <rPr>
        <sz val="9"/>
        <rFont val="宋体"/>
        <charset val="0"/>
      </rPr>
      <t>324</t>
    </r>
    <r>
      <rPr>
        <sz val="9"/>
        <rFont val="宋体"/>
        <charset val="134"/>
      </rPr>
      <t>人饮水安全问题，改善生活条件。</t>
    </r>
  </si>
  <si>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年大美田村</t>
    </r>
    <r>
      <rPr>
        <sz val="9"/>
        <rFont val="Courier New"/>
        <charset val="134"/>
      </rPr>
      <t>5</t>
    </r>
    <r>
      <rPr>
        <sz val="9"/>
        <rFont val="宋体"/>
        <charset val="134"/>
      </rPr>
      <t>、</t>
    </r>
    <r>
      <rPr>
        <sz val="9"/>
        <rFont val="Courier New"/>
        <charset val="134"/>
      </rPr>
      <t>6</t>
    </r>
    <r>
      <rPr>
        <sz val="9"/>
        <rFont val="宋体"/>
        <charset val="134"/>
      </rPr>
      <t>组供水巩固提升工程</t>
    </r>
  </si>
  <si>
    <t>2023年羊古坳镇大美田村5、6组供水巩固提升工程</t>
  </si>
  <si>
    <t>5、6组新建水源井，铺设输水管道1.4千米</t>
  </si>
  <si>
    <t>解决脱贫（监测）户12户35人饮水安全问题，改善生活条件。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</si>
  <si>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年刘家排村</t>
    </r>
    <r>
      <rPr>
        <sz val="9"/>
        <rFont val="Courier New"/>
        <charset val="134"/>
      </rPr>
      <t>13</t>
    </r>
    <r>
      <rPr>
        <sz val="9"/>
        <rFont val="宋体"/>
        <charset val="134"/>
      </rPr>
      <t>、</t>
    </r>
    <r>
      <rPr>
        <sz val="9"/>
        <rFont val="Courier New"/>
        <charset val="134"/>
      </rPr>
      <t>15</t>
    </r>
    <r>
      <rPr>
        <sz val="9"/>
        <rFont val="宋体"/>
        <charset val="134"/>
      </rPr>
      <t>组供水巩固提升工程</t>
    </r>
  </si>
  <si>
    <t>2023年羊古坳镇刘家排村13、15组供水巩固提升工程</t>
  </si>
  <si>
    <t>增加修建水源井1个、蓄水池1个，铺设管道1.3千米</t>
  </si>
  <si>
    <t>解决脱贫（监测）户17户58人饮水安全问题，改善生活条件。</t>
  </si>
  <si>
    <t>花塘村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</si>
  <si>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年花塘村</t>
    </r>
    <r>
      <rPr>
        <sz val="9"/>
        <rFont val="Courier New"/>
        <charset val="134"/>
      </rPr>
      <t>4</t>
    </r>
    <r>
      <rPr>
        <sz val="9"/>
        <rFont val="宋体"/>
        <charset val="134"/>
      </rPr>
      <t>组观音阁古井修复</t>
    </r>
  </si>
  <si>
    <t>2023年花塘村4组观音阁古井修复</t>
  </si>
  <si>
    <t>4组观音阁修复古井1口及周边衬砌等</t>
  </si>
  <si>
    <r>
      <rPr>
        <sz val="9"/>
        <rFont val="宋体"/>
        <charset val="134"/>
      </rPr>
      <t>解决脱贫（监测）户</t>
    </r>
    <r>
      <rPr>
        <sz val="9"/>
        <rFont val="Times New Roman"/>
        <charset val="134"/>
      </rPr>
      <t>14</t>
    </r>
    <r>
      <rPr>
        <sz val="9"/>
        <rFont val="宋体"/>
        <charset val="134"/>
      </rPr>
      <t>户</t>
    </r>
    <r>
      <rPr>
        <sz val="9"/>
        <rFont val="Times New Roman"/>
        <charset val="134"/>
      </rPr>
      <t>46</t>
    </r>
    <r>
      <rPr>
        <sz val="9"/>
        <rFont val="宋体"/>
        <charset val="134"/>
      </rPr>
      <t>人饮水安全问题，改善生活条件</t>
    </r>
  </si>
  <si>
    <t>相关乡镇</t>
  </si>
  <si>
    <t>隆回县_乡村建设行动_农村基础设施（含产业配套基础设施）_2023年净化消毒设备置安项目</t>
  </si>
  <si>
    <t>2023年净化消毒设备置安项目</t>
  </si>
  <si>
    <t>净化、消毒设备置安</t>
  </si>
  <si>
    <t>200万元/处</t>
  </si>
  <si>
    <t>保障脱贫（监测）户1320户4500人饮水安全问题，改善生活条件。</t>
  </si>
  <si>
    <t>相关各乡镇</t>
  </si>
  <si>
    <t>隆回县-乡村建设行动_农村基础设施（含产业配套基础设施）_2023年农村供水工程维修养护项目</t>
  </si>
  <si>
    <t>农村供水工程维修养护项目</t>
  </si>
  <si>
    <t>恢复建</t>
  </si>
  <si>
    <t>各农村供水单位</t>
  </si>
  <si>
    <t>农村供水维修养护40处，包括水源、水池、输配水管网维修改造，沉淀净化过滤等设备设施维修养护和更新。</t>
  </si>
  <si>
    <t>12.5万元/处</t>
  </si>
  <si>
    <t>巩固提升脱贫（监测）户1230户5360人饮水安全问题，改善生活条件。</t>
  </si>
  <si>
    <t>隆回县-罗洪镇_乡村建设行动_农村基础设施（含产业配套基础设施）_2023年罗洪镇集中供水提升工程</t>
  </si>
  <si>
    <t>2023年罗洪镇集中供水提升工程</t>
  </si>
  <si>
    <t>罗洪自来水厂dn75管管网延伸及维修2200米</t>
  </si>
  <si>
    <r>
      <rPr>
        <sz val="9"/>
        <rFont val="宋体"/>
        <charset val="0"/>
      </rPr>
      <t>解决脱贫（监测）户</t>
    </r>
    <r>
      <rPr>
        <sz val="9"/>
        <rFont val="Times New Roman"/>
        <charset val="0"/>
      </rPr>
      <t>204</t>
    </r>
    <r>
      <rPr>
        <sz val="9"/>
        <rFont val="宋体"/>
        <charset val="0"/>
      </rPr>
      <t>户</t>
    </r>
    <r>
      <rPr>
        <sz val="9"/>
        <rFont val="Times New Roman"/>
        <charset val="0"/>
      </rPr>
      <t>816</t>
    </r>
    <r>
      <rPr>
        <sz val="9"/>
        <rFont val="宋体"/>
        <charset val="0"/>
      </rPr>
      <t>人饮水安全问题，改善生活条件。</t>
    </r>
  </si>
  <si>
    <t>隆回县-西洋江镇_乡村建设行动_农村基础设施（含产业配套基础设施）_2023年田心桥村塘现湾供水管道工程</t>
  </si>
  <si>
    <t>2023年田心桥村塘现湾供水管道工程</t>
  </si>
  <si>
    <t>田心桥村塘现湾至二级电站新增饮水管道2300米</t>
  </si>
  <si>
    <t>30.45/米</t>
  </si>
  <si>
    <t>改善脱贫户60户和监测户2户和其他农户160户季节缺饮用水，以及农田50亩灌溉用水</t>
  </si>
  <si>
    <t>(4).其他</t>
  </si>
  <si>
    <t>（4.1）桥梁修建和危桥改造</t>
  </si>
  <si>
    <t>其他</t>
  </si>
  <si>
    <r>
      <rPr>
        <sz val="9"/>
        <rFont val="宋体"/>
        <charset val="134"/>
      </rPr>
      <t>隆回县</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t>
    </r>
    <r>
      <rPr>
        <sz val="9"/>
        <rFont val="宋体"/>
        <charset val="134"/>
      </rPr>
      <t>麻塘山乡</t>
    </r>
    <r>
      <rPr>
        <sz val="9"/>
        <rFont val="Courier New"/>
        <charset val="134"/>
      </rPr>
      <t>2023</t>
    </r>
    <r>
      <rPr>
        <sz val="9"/>
        <rFont val="宋体"/>
        <charset val="134"/>
      </rPr>
      <t>年横排村</t>
    </r>
    <r>
      <rPr>
        <sz val="9"/>
        <rFont val="Courier New"/>
        <charset val="134"/>
      </rPr>
      <t>1-2</t>
    </r>
    <r>
      <rPr>
        <sz val="9"/>
        <rFont val="宋体"/>
        <charset val="134"/>
      </rPr>
      <t>组农村小型危桥改造项目</t>
    </r>
  </si>
  <si>
    <t>2023年横排村1-2组农村小型危桥改造</t>
  </si>
  <si>
    <t>1-2组修建平板桥2座</t>
  </si>
  <si>
    <r>
      <rPr>
        <sz val="9"/>
        <rFont val="Times New Roman"/>
        <charset val="134"/>
      </rPr>
      <t>5</t>
    </r>
    <r>
      <rPr>
        <sz val="9"/>
        <rFont val="宋体"/>
        <charset val="134"/>
      </rPr>
      <t>万元</t>
    </r>
    <r>
      <rPr>
        <sz val="9"/>
        <rFont val="Times New Roman"/>
        <charset val="134"/>
      </rPr>
      <t>/</t>
    </r>
    <r>
      <rPr>
        <sz val="9"/>
        <rFont val="宋体"/>
        <charset val="134"/>
      </rPr>
      <t>处</t>
    </r>
  </si>
  <si>
    <t>解决脱贫（监测）户23户72人安全出行,改善生产生活条件</t>
  </si>
  <si>
    <t>新屋村</t>
  </si>
  <si>
    <t>隆回县-北山镇_乡村建设行动_农村基础设施（含产业配套基础设施）_2023年北山镇新屋村1、2组烂坝桥修建</t>
  </si>
  <si>
    <t>2023年新屋村1、2组烂坝桥修建</t>
  </si>
  <si>
    <t>新屋村1、2组烂坝桥修建及附属工程（续建）</t>
  </si>
  <si>
    <t>50万元/处</t>
  </si>
  <si>
    <t>改善脱贫（监测）户79户243人的安全出行，改善生产生活条件</t>
  </si>
  <si>
    <t>隆回县-岩口镇_乡村建设行动_农村基础设施（含产业配套基础设施）_岩口镇2023年马家桥村1组、2组机耕桥工程修建</t>
  </si>
  <si>
    <t>2023年马家桥村1组、2组机耕桥工程修建</t>
  </si>
  <si>
    <t>1组、2组机耕桥工程修建桥面长8米，宽3米</t>
  </si>
  <si>
    <t>8.35万/座</t>
  </si>
  <si>
    <t>解决脱贫（监测）户6户18人，出行问题。</t>
  </si>
  <si>
    <t>隆回县-荷田乡_乡村建设行动_农村基础设施（含产业配套基础设施）_2023年蒋玉牌村3组朝阳桥改造</t>
  </si>
  <si>
    <t>2023年蒋玉牌村3组朝阳桥改造</t>
  </si>
  <si>
    <t>3组朝阳桥改造长23.84米、宽5.5米</t>
  </si>
  <si>
    <r>
      <rPr>
        <sz val="9"/>
        <rFont val="Times New Roman"/>
        <charset val="134"/>
      </rPr>
      <t>52.5</t>
    </r>
    <r>
      <rPr>
        <sz val="9"/>
        <rFont val="宋体"/>
        <charset val="134"/>
      </rPr>
      <t>万元</t>
    </r>
    <r>
      <rPr>
        <sz val="9"/>
        <rFont val="Times New Roman"/>
        <charset val="134"/>
      </rPr>
      <t>/</t>
    </r>
    <r>
      <rPr>
        <sz val="9"/>
        <rFont val="宋体"/>
        <charset val="134"/>
      </rPr>
      <t>座</t>
    </r>
  </si>
  <si>
    <r>
      <rPr>
        <sz val="9"/>
        <rFont val="宋体"/>
        <charset val="134"/>
      </rPr>
      <t>解决脱贫（监测）户21户</t>
    </r>
    <r>
      <rPr>
        <sz val="9"/>
        <rFont val="Times New Roman"/>
        <charset val="134"/>
      </rPr>
      <t>68</t>
    </r>
    <r>
      <rPr>
        <sz val="9"/>
        <rFont val="宋体"/>
        <charset val="134"/>
      </rPr>
      <t>人安全出行</t>
    </r>
    <r>
      <rPr>
        <sz val="9"/>
        <rFont val="Times New Roman"/>
        <charset val="134"/>
      </rPr>
      <t>,</t>
    </r>
    <r>
      <rPr>
        <sz val="9"/>
        <rFont val="宋体"/>
        <charset val="134"/>
      </rPr>
      <t>改善生产生活条件</t>
    </r>
  </si>
  <si>
    <t>祝家桃林村</t>
  </si>
  <si>
    <t>隆回县-滩头镇_乡村建设行动_农村基础设施（含产业配套基础设施）_2023年祝家桃林村1组羊古崂桥修建</t>
  </si>
  <si>
    <t>2023年祝家桃林村1组羊古崂桥修建</t>
  </si>
  <si>
    <t>1组羊古崂桥新建桥梁长18.078米、宽5.5米</t>
  </si>
  <si>
    <t>39.8万元/座</t>
  </si>
  <si>
    <t>解决脱贫（监测）户145户564人安全出行,改善生产生活条件</t>
  </si>
  <si>
    <t>隆回县_乡村建设行动_农村基础设施（含产业配套基础设施）_荷香桥2023年双江口桥</t>
  </si>
  <si>
    <t>2023年茅铺村双江口桥改建</t>
  </si>
  <si>
    <t>双江口桥改建长20.84米、宽5.5米</t>
  </si>
  <si>
    <r>
      <rPr>
        <sz val="9"/>
        <rFont val="Times New Roman"/>
        <charset val="134"/>
      </rPr>
      <t>45.8</t>
    </r>
    <r>
      <rPr>
        <sz val="9"/>
        <rFont val="宋体"/>
        <charset val="134"/>
      </rPr>
      <t>万元</t>
    </r>
    <r>
      <rPr>
        <sz val="9"/>
        <rFont val="Times New Roman"/>
        <charset val="134"/>
      </rPr>
      <t>/</t>
    </r>
    <r>
      <rPr>
        <sz val="9"/>
        <rFont val="宋体"/>
        <charset val="134"/>
      </rPr>
      <t>座</t>
    </r>
  </si>
  <si>
    <t>解决脱贫（监测）户84户206人安全出行，改善生产生活条件</t>
  </si>
  <si>
    <t>毗莲村</t>
  </si>
  <si>
    <t>隆回县-岩口镇_乡村建设行动_农村基础设施（含产业配套基础设施）_岩口镇2023年毗连村夏冲桥改建</t>
  </si>
  <si>
    <t>2023年毗连村夏冲桥改建</t>
  </si>
  <si>
    <t>夏冲桥改建长47.04米、宽6米</t>
  </si>
  <si>
    <r>
      <rPr>
        <sz val="9"/>
        <rFont val="Times New Roman"/>
        <charset val="134"/>
      </rPr>
      <t>77.6</t>
    </r>
    <r>
      <rPr>
        <sz val="9"/>
        <rFont val="宋体"/>
        <charset val="134"/>
      </rPr>
      <t>万元</t>
    </r>
    <r>
      <rPr>
        <sz val="9"/>
        <rFont val="Times New Roman"/>
        <charset val="134"/>
      </rPr>
      <t>/</t>
    </r>
    <r>
      <rPr>
        <sz val="9"/>
        <rFont val="宋体"/>
        <charset val="134"/>
      </rPr>
      <t>座</t>
    </r>
  </si>
  <si>
    <t>解决脱贫（监测）户18户50人安全出行,改善出行条件</t>
  </si>
  <si>
    <t>石背居委会</t>
  </si>
  <si>
    <t>隆回县-七江镇_乡村建设行动_农村基础设施（含产业配套基础设施）_2023年石背居委会4组（祠堂现）、危桥加固、加宽。</t>
  </si>
  <si>
    <t>2023年石背居委会4组（祠堂现）、危桥加固、加宽</t>
  </si>
  <si>
    <t>扩建、维修</t>
  </si>
  <si>
    <t>石背居委会4组祠堂现桥加固，加宽2.5米，长9米；16组桥改修加宽（长5米，宽6.5米）</t>
  </si>
  <si>
    <r>
      <rPr>
        <sz val="9"/>
        <rFont val="Times New Roman"/>
        <charset val="134"/>
      </rPr>
      <t>24.97</t>
    </r>
    <r>
      <rPr>
        <sz val="9"/>
        <rFont val="宋体"/>
        <charset val="134"/>
      </rPr>
      <t>万元</t>
    </r>
    <r>
      <rPr>
        <sz val="9"/>
        <rFont val="Times New Roman"/>
        <charset val="134"/>
      </rPr>
      <t>/</t>
    </r>
    <r>
      <rPr>
        <sz val="9"/>
        <rFont val="宋体"/>
        <charset val="134"/>
      </rPr>
      <t>座</t>
    </r>
  </si>
  <si>
    <r>
      <rPr>
        <sz val="9"/>
        <rFont val="宋体"/>
        <charset val="134"/>
      </rPr>
      <t>解决脱贫（监测）户</t>
    </r>
    <r>
      <rPr>
        <sz val="9"/>
        <rFont val="Times New Roman"/>
        <charset val="134"/>
      </rPr>
      <t>36</t>
    </r>
    <r>
      <rPr>
        <sz val="9"/>
        <rFont val="宋体"/>
        <charset val="134"/>
      </rPr>
      <t>户</t>
    </r>
    <r>
      <rPr>
        <sz val="9"/>
        <rFont val="Times New Roman"/>
        <charset val="134"/>
      </rPr>
      <t>162</t>
    </r>
    <r>
      <rPr>
        <sz val="9"/>
        <rFont val="宋体"/>
        <charset val="134"/>
      </rPr>
      <t>人安全出行</t>
    </r>
    <r>
      <rPr>
        <sz val="9"/>
        <rFont val="Times New Roman"/>
        <charset val="134"/>
      </rPr>
      <t>,</t>
    </r>
    <r>
      <rPr>
        <sz val="9"/>
        <rFont val="宋体"/>
        <charset val="134"/>
      </rPr>
      <t>改善生产生活条件。</t>
    </r>
  </si>
  <si>
    <t>隆回县-高平镇_乡村建设行动_农村基础设施（含产业配套基础设施）_2023年大石村8、11组八角寨振兴桥改建</t>
  </si>
  <si>
    <t>2023年大石村8、11组八角寨振兴桥改建</t>
  </si>
  <si>
    <t>8、11组八角寨振兴桥改建长25.84米、宽5.5米</t>
  </si>
  <si>
    <r>
      <rPr>
        <sz val="9"/>
        <rFont val="Times New Roman"/>
        <charset val="134"/>
      </rPr>
      <t>56.8</t>
    </r>
    <r>
      <rPr>
        <sz val="9"/>
        <rFont val="宋体"/>
        <charset val="134"/>
      </rPr>
      <t>万元</t>
    </r>
    <r>
      <rPr>
        <sz val="9"/>
        <rFont val="Times New Roman"/>
        <charset val="134"/>
      </rPr>
      <t>/</t>
    </r>
    <r>
      <rPr>
        <sz val="9"/>
        <rFont val="宋体"/>
        <charset val="134"/>
      </rPr>
      <t>座</t>
    </r>
  </si>
  <si>
    <t>解决脱贫（监测）户46户153人安全出行,改善生产生活条件</t>
  </si>
  <si>
    <t>农村基础设施项目</t>
  </si>
  <si>
    <t>新民社区</t>
  </si>
  <si>
    <t>隆回县-六都寨镇_乡村建设行动_农村基础设施（含产业配套基础设施）_2023年新民社区辰河人行桥改造</t>
  </si>
  <si>
    <t>2023年新民社区辰河人行桥改造</t>
  </si>
  <si>
    <t>新民社区2、3组辰河人行桥拆除重建长7.5米，宽4米</t>
  </si>
  <si>
    <t>10万/座</t>
  </si>
  <si>
    <t>解决脱贫（监测）户10户30人的安全出行，改善生产生活条件</t>
  </si>
  <si>
    <t>隆回县-司门前镇_乡村建设行动_农村基础设施（含产业配套基础设施）_2023年司门前镇白芽山村4-6组公路通畅桥梁修建</t>
  </si>
  <si>
    <t>2023年白芽山村4-6组公路通畅桥梁修建</t>
  </si>
  <si>
    <t>4-6组修建公路通畅桥梁长5.5米，宽4.5米，高3米</t>
  </si>
  <si>
    <t>14.95万元/座</t>
  </si>
  <si>
    <t>解决脱贫（监测）户5户22人安全出行问题,改善生产生活出行条件</t>
  </si>
  <si>
    <t>（4.2）病险水库除险加固</t>
  </si>
  <si>
    <t>向家村、育贤村、梅塘村</t>
  </si>
  <si>
    <t>隆回县_乡村建设行动_农村基础设施（含产业配套基础设施）_2023年向家、太坪、九龙山水库除险加固</t>
  </si>
  <si>
    <t>2023年向家、太坪、九龙山水库除险加固</t>
  </si>
  <si>
    <t>县河湖事务中心</t>
  </si>
  <si>
    <t>大坝基础加固，大坝左右岸接触带防渗，消力池段、坝基帷幕灌浆，坝坡、坝顶加固整治等</t>
  </si>
  <si>
    <t>85万元/座</t>
  </si>
  <si>
    <t>保护人口0.34万人，解决农户986户3425人、脱贫户240户679人，改善农田灌溉面积1460亩灌溉条件，增产增收。</t>
  </si>
  <si>
    <t>洞木亭村、塘市村、响鼓村</t>
  </si>
  <si>
    <t>隆回县_乡村建设行动_农村基础设施（含产业配套基础设施）_2023年茄古塘、桃花井、木山水库除险加固</t>
  </si>
  <si>
    <t>2023年茄古塘、桃花井、木山水库除险加固</t>
  </si>
  <si>
    <t>挡水工程，贴坡排水，溢洪道加固，输水涵管，大坝外坡过坝渠道，库内塌洞防渗，泄洪工程，除险加固工程等</t>
  </si>
  <si>
    <t>111.7万元/座</t>
  </si>
  <si>
    <t>保护人口0.95万人，解决农户2519户9525人、脱贫户499户1905人，改善农田灌溉面积3752亩灌溉条件，增产增收。</t>
  </si>
  <si>
    <t>大柱村、周旺居委会</t>
  </si>
  <si>
    <t>隆回县_乡村建设行动_农村基础设施（含产业配套基础设施）_2023年板屋亭、卢古塘水库除险加固</t>
  </si>
  <si>
    <t>2023年板屋亭、卢古塘水库除险加固</t>
  </si>
  <si>
    <t>大坝工程，输水工程，挡水工程，泄水工程，新建隧洞等</t>
  </si>
  <si>
    <t>127.5万元/座</t>
  </si>
  <si>
    <t>保护人口0.74万人，解决农户1865户7414人、脱贫户289户1146人，改善农田灌溉面积935亩灌溉条件，增产增收。</t>
  </si>
  <si>
    <t>滩头镇、周旺镇、荷香桥镇</t>
  </si>
  <si>
    <t>城东村、车塘铺村、天马山村、桐木桥村</t>
  </si>
  <si>
    <t>隆回县_乡村建设行动_农村基础设施（含产业配套基础设施）_2023年三面、上彩塘、乌龟塘、西冲水库除险加固</t>
  </si>
  <si>
    <t>2023年三面、上彩塘、乌龟塘、西冲水库除险加固</t>
  </si>
  <si>
    <t>挡水工程，泄水工程，取水工程，大坝内外坡整形，库内溶洞处理，下游排水棱体，上游坝坡，溢洪道除险加固工程等</t>
  </si>
  <si>
    <t>60万元/座</t>
  </si>
  <si>
    <t>保护人口0.89万人，解决农户2382户8895人、脱贫户542户1779人，改善农田灌溉面积935亩灌溉条件，增产增收。</t>
  </si>
  <si>
    <t>双赢村、乐丰村、石阳桥村</t>
  </si>
  <si>
    <t>隆回县_乡村建设行动_农村基础设施（含产业配套基础设施）_2023年禾毛凼、李家坊、苏婆溪水库除险加固</t>
  </si>
  <si>
    <t>2023年禾毛凼、李家坊、苏婆溪水库除险加固</t>
  </si>
  <si>
    <t>挡水工程，大坝工程，输水工程，泄水工程，泄槽收缩段，上下游护坡，溢洪道泄槽段施工等</t>
  </si>
  <si>
    <t>143.3万元/座</t>
  </si>
  <si>
    <t>保护人口1.59万人，解决农户4012户15924人、脱贫户802户3080人，改善农田灌溉面积8050亩灌溉条件，增产增收。</t>
  </si>
  <si>
    <t>凤形村、江末村、龙山村</t>
  </si>
  <si>
    <t>隆回县_乡村建设行动_农村基础设施（含产业配套基础设施）_2023年泥凼、沙基岩、竹鸡坳水库除险加固</t>
  </si>
  <si>
    <t>2023年泥凼、沙基岩、竹鸡坳水库除险加固</t>
  </si>
  <si>
    <t>挡水工程，泄洪渠整修加固工程，溢洪道加固工程，上游坝坡，坝基工程，坝顶工程等</t>
  </si>
  <si>
    <t>78.3万元/座</t>
  </si>
  <si>
    <t>保护人口0.76万人，解决农户1910户7656人、脱贫户438户14160人，改善农田灌溉面积3720亩灌溉条件，增产增收。</t>
  </si>
  <si>
    <t>荷田乡、横板桥镇</t>
  </si>
  <si>
    <t>周庄村、车田江村、羊楼村、文联村</t>
  </si>
  <si>
    <t>隆回县_乡村建设行动_农村基础设施（含产业配套基础设施）_2023年炭山园、冲里、竹山湾水库除险加固</t>
  </si>
  <si>
    <t>2023年炭山园、冲里、竹山湾水库除险加固</t>
  </si>
  <si>
    <t>大坝工程，挡水工程，引水工程，输水工程，溢洪道工程，大坝基础防渗处理，消力池段等</t>
  </si>
  <si>
    <t>保护人口1.66万人，解决农户4328户16622人、脱贫户616户2485人，改善农田灌溉面积4420亩灌溉条件，增产增收。</t>
  </si>
  <si>
    <t>北山镇、山界乡</t>
  </si>
  <si>
    <t>大院、槎江、红星村</t>
  </si>
  <si>
    <t>隆回县_乡村建设行动_农村基础设施（含产业配套基础设施）_2023年幸福、新寺里、石子塘水库除险加固</t>
  </si>
  <si>
    <t>2023年幸福、新寺里、石子塘水库除险加固</t>
  </si>
  <si>
    <t>大坝工程，溢洪道工程，输水工程，交通工程等</t>
  </si>
  <si>
    <t>50万元/座</t>
  </si>
  <si>
    <t>保护人口1.21万人，解决农户3175户12087人、脱贫户453户1775人，改善农田灌溉面积6120亩灌溉条件，增产增收。</t>
  </si>
  <si>
    <t>茅坪村、白地新村</t>
  </si>
  <si>
    <t>隆回县-乡村建设行动_农村基础设施（含产业配套基础设施）_2023年茅坪 、大坑水库除险加固</t>
  </si>
  <si>
    <t>2023年茅坪 、大坑水库除险加固</t>
  </si>
  <si>
    <t>1.挡水工程；2.坝顶工程；3.上、下游坝坡工程；4.下游坡脚排水棱体；5.输水工程；6.泄水工程；7.防汛路工程；8.房屋建筑工程；9.水库清淤。</t>
  </si>
  <si>
    <t>140万元/座</t>
  </si>
  <si>
    <t>保护人口2.55万人，受益农户4662户17506人、脱贫户1052户3762人，改善农田灌溉面积240亩灌溉条件，增产增收。</t>
  </si>
  <si>
    <t>高平镇、岩口镇</t>
  </si>
  <si>
    <t>金凤山村、石梅村、毗连村</t>
  </si>
  <si>
    <t>隆回县-乡村建设行动_农村基础设施（含产业配套基础设施）_2023年和平、桃子冲、九塘冲水库除险加固</t>
  </si>
  <si>
    <t>2023年和平、桃子冲、九塘冲水库除险加固</t>
  </si>
  <si>
    <t>1.挡水工程，坝顶铺彩色砖、增设防护栏杆、新建草皮护坡和排水沟；2.泄水工程；3.水库清淤；4.山体采用三合土和混凝土面板防渗处理；5.、坝基帷幕灌浆；6.防汛公路工程；7.房屋建筑工程。</t>
  </si>
  <si>
    <t>95万元/座</t>
  </si>
  <si>
    <t>保护人口1.35万人，受益农户2318户9218人、脱贫户413户1323人，改善农田灌溉面积730亩灌溉条件，增产增收。</t>
  </si>
  <si>
    <t>花门街道、周旺镇</t>
  </si>
  <si>
    <t>合并村、杨桞村、车坪村、清水村</t>
  </si>
  <si>
    <t>隆回县-乡村建设行动_农村基础设施（含产业配套基础设施）_2023年枫木冲、石子冲、淡头冲村、峡冲水库除险加固</t>
  </si>
  <si>
    <t>2023年枫木冲、石子冲、淡头冲村、峡冲水库除险加固</t>
  </si>
  <si>
    <t>1.坝体坝基灌浆防渗；2.坝顶工程；3.上、下游坝坡工程；4.泄水工程；5.棱体排水；6.输水工程；7.防汛路工程；修建管理用房。</t>
  </si>
  <si>
    <t>76.5万元/座</t>
  </si>
  <si>
    <t>保护人口1.90人，受益农户2962户10954人、脱贫户449户1460人，改善农田面积2165亩的灌溉条件，增产增收。</t>
  </si>
  <si>
    <t>上易村、和码村、高田村、阮乐村、合龙溪村</t>
  </si>
  <si>
    <t>隆回县-乡村建设行动_农村基础设施（含产业配套基础设施）_2023年高塘、月山里、毛木塘、冲木塘、峡山塘水库除险加固</t>
  </si>
  <si>
    <t>2023年高塘、月山里、毛木塘、冲木塘、峡山塘水库除险加固</t>
  </si>
  <si>
    <t>1、坝顶铺彩色砖、新建排水沟和踏步、建防护栏或修建混凝土路面；2、坝体固化剂灌浆、坝基帷幕灌浆；3、溢洪道重建防护栏、消力池清淤或工作桥；4、输水涵输水涵更换闸门、封堵老涵洞，增加防护栏，修复爬梯或新开隧洞；5、新建管理用房；6新建混凝土防汛公路。</t>
  </si>
  <si>
    <t>73万元/座</t>
  </si>
  <si>
    <t>保护人口0.196万人，受益农户926户2586人、脱贫户129户433人，改善农田灌溉面积1710亩灌溉条件，增产增收。</t>
  </si>
  <si>
    <t>黄羊山村、白水坝村、山峡村、树竹村</t>
  </si>
  <si>
    <t>隆回县-乡村建设行动_农村基础设施（含产业配套基础设施）_2023年桃子冲、磨石、换江、茶泥冲水库除险加固</t>
  </si>
  <si>
    <t>2023年桃子冲、磨石、换江、茶泥冲水库除险加固</t>
  </si>
  <si>
    <t>1.挡水工程；2.坝基防渗处理、帷幕灌浆；3.大坝上、下游坝坡处理工程；4.溢洪道工程；5.输水建筑物工程；6.大坝字体标识；7.水库清淤；8.防汛公路工程；9.房屋建筑工程。</t>
  </si>
  <si>
    <t>80万元/座</t>
  </si>
  <si>
    <t>保护人口1.04万人，受益农户2080户7150人、脱贫户415户1349人，改善农田灌溉面积1750亩灌溉条件，增产增收。</t>
  </si>
  <si>
    <t>西坪村、温塘村、友谊村、龙拱村</t>
  </si>
  <si>
    <t>隆回县-乡村建设行动_农村基础设施（含产业配套基础设施）_2023年石子冲、胡鸭冲、邓家、长冲水库除险加固</t>
  </si>
  <si>
    <t>2023年石子冲、胡鸭冲、邓家、长冲水库除险加固</t>
  </si>
  <si>
    <t>1.挡水、大坝加固工程；2.上、下游坝坡工程；3.贴坡排水、排水棱体拆除重建工程工程；5.泄水建筑物工程；6.输水建筑物工程；7.坝顶护栏工程；8.房屋建筑工程；9防汛公路工程。</t>
  </si>
  <si>
    <t>保护人口1.56万人，受益农户1360户4830人、脱贫户239户843人，改善农田灌溉面积960亩灌溉条件，增产增收。</t>
  </si>
  <si>
    <t>横板桥镇、西洋江镇</t>
  </si>
  <si>
    <t>稠树村、树山村、杨石村、章几塘村</t>
  </si>
  <si>
    <t>隆回县-乡村建设行动_农村基础设施（含产业配套基础设施）_2023年岩门前、白油铺、隆回井、红星水库除险加固</t>
  </si>
  <si>
    <t>2023年岩门前、白油铺、隆回井、红星水库除险加固</t>
  </si>
  <si>
    <t>1.坝体坝基防渗；2.坝顶工程；3.上、下游坝坡工程；4.排水棱体工程；5.泄水工程；6.输水建筑物；7.近坝库岸工程；8.输水洞工程；9.防汛路工程。</t>
  </si>
  <si>
    <t>85.5万元/座</t>
  </si>
  <si>
    <t>保护人口1.85万人，受农户3378户12940人，脱贫户492户1865人，改善农田灌溉面积4600亩灌溉条件，增产增收。</t>
  </si>
  <si>
    <t>大院里社区、石门村、大为村、</t>
  </si>
  <si>
    <t>隆回县-乡村建设行动_农村基础设施（含产业配套基础设施）_2023年和平、大口里、肖家坳、肖家塘水库除险加固</t>
  </si>
  <si>
    <t>2023年和平、大口里、肖家坳、肖家塘水库除险加固</t>
  </si>
  <si>
    <t>1.坝顶工程、大坝防渗；2.上、下游坝坡工程；3.溢洪道工程；4.输水工程；5.水库清淤工程；6.下游排水工程、排水棱体；7.老涵封堵；8.防汛道路。</t>
  </si>
  <si>
    <t>88.5万元/座</t>
  </si>
  <si>
    <t>保护人口3.16人，受益农户5391户16835人、脱贫户586户2226人，改善农田面积2916亩的灌溉条件，增产增收。</t>
  </si>
  <si>
    <t>岩口镇、桃花坪街道</t>
  </si>
  <si>
    <t>寨志村、白茅村</t>
  </si>
  <si>
    <t>隆回县-乡村建设行动_农村基础设施（含产业配套基础设施）_2023年寨志、荷叶塘水库除险加固项目</t>
  </si>
  <si>
    <t>2023年寨志、荷叶塘水库除险加固项目</t>
  </si>
  <si>
    <t>1.挡水工程；2.坝顶波形护栏、坝顶工程；3.上、下游坝坡工程；4.下游坡脚排水棱体；5.输水工程；6.泄水工程；7.防汛路工程；8.房屋建筑工程；9、太阳能路灯。</t>
  </si>
  <si>
    <t>120万元/座</t>
  </si>
  <si>
    <t>保护人口2.278万人，受益农户4823户19420人、脱贫户650户2621人，改善农田灌溉面积2710亩灌溉条件，增产增收。</t>
  </si>
  <si>
    <t>周旺镇、桃花坪街道</t>
  </si>
  <si>
    <t>群胜村、毛洲村</t>
  </si>
  <si>
    <t>隆回县-乡村建设行动_农村基础设施（含产业配套基础设施）_2023年石山湾、司塘湾水库除险加固</t>
  </si>
  <si>
    <t>2023年石山湾、司塘湾水库除险加固</t>
  </si>
  <si>
    <t>1.大坝坝基防渗处理；2.低涵封堵；3.大坝排水棱体工程；4.改造大坝过坝渠道，增加溢洪道；5.修建防汛公路；6.改造管理所、修建管理用房和仓库。</t>
  </si>
  <si>
    <t>100万元/座</t>
  </si>
  <si>
    <t>保护人口1.822万人，受益农户1160户3687人、脱贫户125户437人，改善农田灌溉面积2130亩灌溉条件，增产增收。</t>
  </si>
  <si>
    <t>(4.3)灌区续建配套与节水改造</t>
  </si>
  <si>
    <t>西洋江镇、横板桥镇、六都寨镇、荷香桥镇</t>
  </si>
  <si>
    <t>隆回县_乡村建设行动_农村基础设施（含产业配套基础设施）_2023年木瓜山灌区续建配套与节水改造项目</t>
  </si>
  <si>
    <t>2023年木瓜山灌区续建配套与节水改造项目</t>
  </si>
  <si>
    <t>县木瓜山水库管理所</t>
  </si>
  <si>
    <t>改造木瓜山灌区干渠13.70km、支渠19.07km、隧洞4处、倒虹吸4处及管理设施，改善灌溉面积4.8万亩。</t>
  </si>
  <si>
    <t>431万元/处</t>
  </si>
  <si>
    <t>稳定粮食生产安全，每年增加灌区农民收入565万元</t>
  </si>
  <si>
    <t>(4.4)中小河流治理</t>
  </si>
  <si>
    <t>隆回县_乡村建设行动_农村基础设施（含产业配套基础设施）_2023年石马江中小河流治理项目</t>
  </si>
  <si>
    <t>2023年石马江中小河流治理项目</t>
  </si>
  <si>
    <t>岸坡整治、护坡护岸，清淤疏浚、生态治理等，治理石马江高平段8.3km。</t>
  </si>
  <si>
    <t>150万元/km</t>
  </si>
  <si>
    <t>保障沿河两岸1.0万余人生命财产安全，保护农田0.87万亩。</t>
  </si>
  <si>
    <t>羊古坳镇、金石桥镇、鸭田镇</t>
  </si>
  <si>
    <t>隆回县_乡村建设行动_农村基础设施（含产业配套基础设施）_2023年辰水隆回县三期治理项目</t>
  </si>
  <si>
    <t>2023年辰水隆回县三期治理项目</t>
  </si>
  <si>
    <t>岸坡整治、护坡护岸，清淤疏浚、生态治理等，治理河段12km。</t>
  </si>
  <si>
    <t>350万元/公里</t>
  </si>
  <si>
    <t>保障沿河两岸1.2万余人生命财产安全，保护农田1.87万亩。</t>
  </si>
  <si>
    <t>立志村</t>
  </si>
  <si>
    <t>隆回县_乡村建设行动_农村基础设施（含产业配套基础设施）_2023年西洋江隆回县三期治理项目</t>
  </si>
  <si>
    <t>2023年西洋江隆回县三期治理项目</t>
  </si>
  <si>
    <t>横板桥溪治理的范围为自井现至唐家垅段，全场5.7km，重点是疏浚河底，并对河道堤防护坡护脚等进行整治岸坡整治</t>
  </si>
  <si>
    <t>350万元/</t>
  </si>
  <si>
    <t>司门前镇、羊古坳镇、金石桥镇</t>
  </si>
  <si>
    <t>隆回县_乡村建设行动_农村基础设施（含产业配套基础设施）_2023年辰水流域治理项目</t>
  </si>
  <si>
    <t>2023年辰水流域治理项目</t>
  </si>
  <si>
    <t>岸坡整治、护坡护岸，清淤疏浚、生态治理等，治理河段10km</t>
  </si>
  <si>
    <t>170万元/公里</t>
  </si>
  <si>
    <t>保障沿河两岸0.85万余人生命财产安全，保护农田0.72万亩。</t>
  </si>
  <si>
    <t>(4.5)水土保持项目</t>
  </si>
  <si>
    <t>七江镇、羊古坳镇、小沙江镇</t>
  </si>
  <si>
    <t>五星村、石田村、南冲村、刘家排、昌家铺、羊古坳居委会、岩背村等45个村</t>
  </si>
  <si>
    <t>隆回县_乡村建设行动_农村基础设施（含产业配套基础设施）_2023年四都河小流域水土流失综合治理及岩背村项目</t>
  </si>
  <si>
    <t>2023年四都河小流域水土流失综合治理及岩背村项目</t>
  </si>
  <si>
    <t>县水利综合服务中心</t>
  </si>
  <si>
    <t>治理水土流失面积11.59km²，整治山塘1口，蓄水池8处，沉砂池9处，排灌沟渠5426m，溪沟治理250m。砼渠道484米，浆砌石渠道823米。</t>
  </si>
  <si>
    <t>43.18万元/平方公里</t>
  </si>
  <si>
    <t>每年新增直接经济效益972.89万元，保护农田600亩，新增蓄水量112.48万方，保土3.25万吨，受益人口7602人，其中脱贫人口3120户10500人。</t>
  </si>
  <si>
    <t>(4.6)小型水库雨水情测报设施建设</t>
  </si>
  <si>
    <t>隆回县-乡村建设行动_农村基础设施（含产业配套基础设施）_2023年小型水库雨水情测报设施建设</t>
  </si>
  <si>
    <t>小型水库雨水情测报设施建设</t>
  </si>
  <si>
    <t>文仙、中团等24座水库雨水情测报设施采购、安装、调试。</t>
  </si>
  <si>
    <t>6.5万/座</t>
  </si>
  <si>
    <t>保护人口14.8万人生命财产安全，受益农户33122户147922人、脱贫户4923户20350人。</t>
  </si>
  <si>
    <t>2.人居环境整治</t>
  </si>
  <si>
    <t>人居环境整治</t>
  </si>
  <si>
    <t>村容村貌提升</t>
  </si>
  <si>
    <t>隆回县_乡村建设行动_人居环境整治_2023年太平洲村太平车4.5.9.10组幸福院落基础设施建设</t>
  </si>
  <si>
    <t>2023年太平洲村太平车4.5.9.10组幸福院落基础设施建设</t>
  </si>
  <si>
    <t>太平洲村太平车4.5.9.10组幸福院落基础设施建设</t>
  </si>
  <si>
    <t>50万元/村</t>
  </si>
  <si>
    <t>改善脱贫（监测）户100户345人人居环境，提高生活质量，提升村容村貌，治理有效</t>
  </si>
  <si>
    <t>南清社区</t>
  </si>
  <si>
    <t>隆回县_乡村建设行动_人居环境整治_2023南岳庙镇南清社区人居环境卫生整治</t>
  </si>
  <si>
    <t>2023南清社区人居环境卫生整治</t>
  </si>
  <si>
    <t>4-12组竹山下院落人居环境卫生整治，水沟清淤220米、水沟硬化20立方，路面硬化100立方，挡土墙20立方，砖砌挡土墙10立方、山沙回填60立方</t>
  </si>
  <si>
    <t>10万/村</t>
  </si>
  <si>
    <t>解决脱贫（监测）户12户49人人居环境问题，改善人居环境。</t>
  </si>
  <si>
    <t>南岳庙社区</t>
  </si>
  <si>
    <t>隆回县_乡村建设行动_人居环境整治_2023南岳庙镇南岳庙社区17-21组人居环境卫生整治</t>
  </si>
  <si>
    <t>2023南岳庙镇南岳庙社区17-21组人居环境卫生整治</t>
  </si>
  <si>
    <t>17-21组南田院落人居环境卫生整治，水圳清淤650.5米、硬化160立方</t>
  </si>
  <si>
    <t>16万/村</t>
  </si>
  <si>
    <t>解决脱贫（监测）户52户226人人居环境问题，改善人居环境。</t>
  </si>
  <si>
    <t>隆回县-西洋江镇_乡村建设行动_人居环境整治_新潮居委会老院落及8组人居环境整治</t>
  </si>
  <si>
    <t>新潮居委会老院落及8组人居环境整治</t>
  </si>
  <si>
    <t>新潮城区老院落死角环境整洁（新修生产、生活路100米，宽3.5米，户连户2米宽硬化路200米、生活排水沟300米） ，8组老院落消防用水蓄水塘清淤维修加固（其中长35米高3.5ⅹ1.2米浆砌石、新修生活路60米）</t>
  </si>
  <si>
    <t>12.7万元/处</t>
  </si>
  <si>
    <t>解决脱贫（监测）户2户10人人居环境问题，改善人居环境条件</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</si>
  <si>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人居环境整治</t>
    </r>
    <r>
      <rPr>
        <sz val="9"/>
        <rFont val="Courier New"/>
        <charset val="134"/>
      </rPr>
      <t>_2023</t>
    </r>
    <r>
      <rPr>
        <sz val="9"/>
        <rFont val="宋体"/>
        <charset val="134"/>
      </rPr>
      <t>年刘家排村</t>
    </r>
    <r>
      <rPr>
        <sz val="9"/>
        <rFont val="Courier New"/>
        <charset val="134"/>
      </rPr>
      <t>1-8</t>
    </r>
    <r>
      <rPr>
        <sz val="9"/>
        <rFont val="宋体"/>
        <charset val="134"/>
      </rPr>
      <t>组院落臭水沟改造</t>
    </r>
    <r>
      <rPr>
        <sz val="9"/>
        <rFont val="Courier New"/>
        <charset val="134"/>
      </rPr>
      <t>1600m</t>
    </r>
  </si>
  <si>
    <t>2023年刘家排村1-8组院落臭水沟改造</t>
  </si>
  <si>
    <t>1-8组院落臭水沟改造1600m</t>
  </si>
  <si>
    <t>解决脱贫户52户186人及农户276余人院落排水问题，改善人居环境</t>
  </si>
  <si>
    <t>隆回县-横板桥镇_乡村建设行动_人居环境整治_2023年荷叶塘村1-13组屋前屋后硬化及基础设施建设</t>
  </si>
  <si>
    <t>2023年荷叶塘村1-13组屋前屋后硬化及基础设施建设</t>
  </si>
  <si>
    <t>1、1组4组水沟硬化200米，规格30*30*10；2、1组3组9组13组水沟硬化，维修180米；3.1-13组屋前屋后硬化1000平方；4.1-13组公共区域屋前安装护栏1500米及其他基础设施建设。</t>
  </si>
  <si>
    <t>隆回县-桃花坪街道_乡村建设行动_人居环境整治_2023年红星村11组、15组污水排放渠道长100米。</t>
  </si>
  <si>
    <t>2023年红星村11、15组污水排放渠道修建</t>
  </si>
  <si>
    <t>11组、15组污水排放渠道修建长100米。</t>
  </si>
  <si>
    <t>3/处</t>
  </si>
  <si>
    <t>改善脱贫户15户60人生活生产环境</t>
  </si>
  <si>
    <t>隆回县-桃花坪街道_乡村建设行动_人居环境整治_2023年烟霞10组南山村道路硬化</t>
  </si>
  <si>
    <t>2023年南山村烟霞10组屋前地面硬化</t>
  </si>
  <si>
    <t>烟霞10组屋前空坪硬化737㎡</t>
  </si>
  <si>
    <t>95元/㎡</t>
  </si>
  <si>
    <t>改善脱贫户5户20人人居环境条件</t>
  </si>
  <si>
    <t>隆回县-虎形山瑶族乡_乡村建设行动_人居环境整治_2023年虎形山村6-11组幸福院落基础设施建设</t>
  </si>
  <si>
    <t>2023年虎形山村6-11组幸福院落基础设施建设</t>
  </si>
  <si>
    <t>6-11组幸福院落基础设施建设</t>
  </si>
  <si>
    <t>280万元/村</t>
  </si>
  <si>
    <t>农村卫生厕所改造</t>
  </si>
  <si>
    <t>凤形村等16个村</t>
  </si>
  <si>
    <t>隆回县-高平镇_乡村建设行动_人居环境整治_2023年高平镇农村户厕改造</t>
  </si>
  <si>
    <t>2023年高平镇农村户厕改造</t>
  </si>
  <si>
    <t>2023年高平镇凤形村等16个村238座户厕改造</t>
  </si>
  <si>
    <t>2000元/座</t>
  </si>
  <si>
    <t>解决脱贫（监测）户108户325人居环境问题，改善生活条件。</t>
  </si>
  <si>
    <t>蒋玉牌村、三合村、荷田村等</t>
  </si>
  <si>
    <t>隆回县_乡村建设行动_人居环境整治_2023年荷田乡农村户厕改造改造</t>
  </si>
  <si>
    <t>2023年荷田乡农村户厕改造改造</t>
  </si>
  <si>
    <t>2023年荷田乡蒋玉牌村、三合村、荷田村等4个村83座户厕改造</t>
  </si>
  <si>
    <t>解决脱贫（监测）户18户70人居环境问题，改善生活条件。</t>
  </si>
  <si>
    <t>木瓜山村</t>
  </si>
  <si>
    <t>隆回县-大水田乡_乡村建设行动_人居环境整治_2023年大水田乡木瓜山村18座户厕改造</t>
  </si>
  <si>
    <t>2023年大水田乡户厕改造</t>
  </si>
  <si>
    <t>木瓜山村18座户厕改造</t>
  </si>
  <si>
    <t>解决18户62居环境问题，改善生活条件。</t>
  </si>
  <si>
    <t>白山、火花等12个村</t>
  </si>
  <si>
    <t>隆回县_乡村建设行动_人居环境整治_2023年荷香桥镇农村户厕改造</t>
  </si>
  <si>
    <t>2023年荷香桥镇农村户厕改造</t>
  </si>
  <si>
    <t>2023年荷香桥镇白山村、火花、清水、树竹等12个村169座户厕改造</t>
  </si>
  <si>
    <t>解决脱贫（监测）户7户23人居环境问题，改善生活条件。</t>
  </si>
  <si>
    <t>南扇、羊楼、等有改厕任务村</t>
  </si>
  <si>
    <t>隆回县-横板桥镇_乡村建设行动_人居环境整治_2023年横板桥镇农村户厕改造</t>
  </si>
  <si>
    <t>2023年横板桥镇农村户厕改造</t>
  </si>
  <si>
    <t>南扇、羊楼村40座户厕改造</t>
  </si>
  <si>
    <t>解决脱贫（监测）户8户42人人居环境问题，改善生活条件</t>
  </si>
  <si>
    <t>水洞坪村、茅坳村、万贯冲村、虎形山村</t>
  </si>
  <si>
    <t>隆回县-虎形山瑶族乡_乡村建设行动_人居环境整治_2023年虎形山瑶族乡农村户厕改造</t>
  </si>
  <si>
    <t>2023年虎形山瑶族乡农村户厕改造</t>
  </si>
  <si>
    <t>2023年虎形山瑶族乡兴水洞坪村、茅坳村、万贯冲村、虎形山村4个村79座户厕改造</t>
  </si>
  <si>
    <t>解决脱贫（监测）户16户63人居环境问题，改善生活条件。</t>
  </si>
  <si>
    <t>天福村、青花江村</t>
  </si>
  <si>
    <t>隆回县_乡村建设行动_人居环境整治_2023年花门街道农村户厕改造</t>
  </si>
  <si>
    <t>2023年花门街道农村户厕改造</t>
  </si>
  <si>
    <t>2023年花门街道天福村、青花江村两个村42座户厕改造</t>
  </si>
  <si>
    <t>解决脱贫（监测）户5户18人居环境问题，改善生活条件。</t>
  </si>
  <si>
    <t>晓阳溪村、阳垠山村、泉溪村、龙口村、云雾山村、游家桥村、热泉村、茗水桥村、新良村</t>
  </si>
  <si>
    <t>隆回县_乡村建设行动_人居环境整治_2023年金石桥镇农村户厕改造</t>
  </si>
  <si>
    <t>2023年金石桥镇农村户厕改造</t>
  </si>
  <si>
    <t>2023年金石桥镇晓阳溪村、阳垠山村、泉溪村、龙口村、云雾山村、游家桥村、热泉村、茗水桥村、新良村9个村居248座户厕改造</t>
  </si>
  <si>
    <r>
      <rPr>
        <sz val="9"/>
        <rFont val="Times New Roman"/>
        <charset val="134"/>
      </rPr>
      <t>2000</t>
    </r>
    <r>
      <rPr>
        <sz val="9"/>
        <rFont val="宋体"/>
        <charset val="134"/>
      </rPr>
      <t>元</t>
    </r>
    <r>
      <rPr>
        <sz val="9"/>
        <rFont val="Times New Roman"/>
        <charset val="134"/>
      </rPr>
      <t>/</t>
    </r>
    <r>
      <rPr>
        <sz val="9"/>
        <rFont val="宋体"/>
        <charset val="134"/>
      </rPr>
      <t>座</t>
    </r>
  </si>
  <si>
    <r>
      <rPr>
        <sz val="9"/>
        <rFont val="宋体"/>
        <charset val="134"/>
      </rPr>
      <t>改善农户</t>
    </r>
    <r>
      <rPr>
        <sz val="9"/>
        <rFont val="Times New Roman"/>
        <charset val="134"/>
      </rPr>
      <t>248</t>
    </r>
    <r>
      <rPr>
        <sz val="9"/>
        <rFont val="宋体"/>
        <charset val="134"/>
      </rPr>
      <t>户754人生活环境，显著提高全县人居环境</t>
    </r>
  </si>
  <si>
    <t>金龙温冲、丁山、辰河、马坪、金湾、朝阳新、三河、芙峰、港洪村</t>
  </si>
  <si>
    <t>隆回县_乡村建设行动_人居环境整治_2023年六都寨镇农村户厕改造</t>
  </si>
  <si>
    <t>2023年六都寨镇农村户厕改造</t>
  </si>
  <si>
    <t>金龙温冲村等9个村新建农村户用卫生厕所100座</t>
  </si>
  <si>
    <t>改善农户100户，其中脱贫（监测）户25户生活环境条件，显著提升全县人居环境</t>
  </si>
  <si>
    <t>梓木溪村、下罗洪村、上罗洪村、孟公村</t>
  </si>
  <si>
    <t>隆回县_乡村建设行动_人居环境整治_2023年罗洪镇农村户厕改造</t>
  </si>
  <si>
    <t>2023年罗洪镇农村户厕改造</t>
  </si>
  <si>
    <t>2023年罗洪镇梓木溪村、下罗洪村、上罗洪村、孟公村4个村居217座户厕改造</t>
  </si>
  <si>
    <t>解决脱贫（监测）户51户160人居环境问题，改善生活条件。</t>
  </si>
  <si>
    <t>兴屋场村、横排村、八角楼村、松竹村、油溪坪村、桥家湾村</t>
  </si>
  <si>
    <t>隆回县-麻塘山乡_乡村建设行动_人居环境整治_2023年麻塘山乡兴屋场村、横排村、八角楼村、松竹村、油溪坪村、桥家湾村6个村80座户厕改造</t>
  </si>
  <si>
    <t>2023年麻塘山乡农村户厕改造</t>
  </si>
  <si>
    <t>2023年麻塘山乡兴屋场村、横排村、八角楼村、松竹村、油溪坪村、桥家湾村6个村80座户厕改造</t>
  </si>
  <si>
    <t>解决脱贫（监测）户17户65人居环境问题，改善生活条件。</t>
  </si>
  <si>
    <t>芭蕉塘村、花冲村、茅塘村、南清社区、南岳庙社区、沙子坪社区、武邵村、太平新村、新家桥村、造端村、金星村.</t>
  </si>
  <si>
    <t>隆回县_乡村建设行动_人居环境整治_2023年南岳庙镇农村户厕改造</t>
  </si>
  <si>
    <t>2023年南岳庙镇农村户厕改造</t>
  </si>
  <si>
    <t>芭蕉塘村等11个村农村户厕改造31座</t>
  </si>
  <si>
    <t>改善农户31户，其中脱贫（监测）户9户生活环境条件，显著提升全县人居环境</t>
  </si>
  <si>
    <t>贺家村等5个村</t>
  </si>
  <si>
    <t>隆回县-七江镇_乡村建设行动_人居环境整治_镇贺家村等5个村100座农村卫生厕所改造</t>
  </si>
  <si>
    <t>2023年七江镇农村户厕改造</t>
  </si>
  <si>
    <t>镇贺家村等5个村100座农村卫生厕所改造</t>
  </si>
  <si>
    <t>解决改善农户和脱贫(监测)22户88人生活条件，显著提升人居环境。</t>
  </si>
  <si>
    <t>车田村、温塘村、石笋寨村、乐荷村、幸福村、和盛村、胜利村、石梁村、友谊村</t>
  </si>
  <si>
    <t>隆回县-三阁司镇_乡村建设行动_人居环境整治_2023年三阁司镇户厕改造</t>
  </si>
  <si>
    <t>2023年三阁司镇户厕改造</t>
  </si>
  <si>
    <t>车田村、温塘村、石笋寨村、乐荷村、幸福村、和盛村、胜利村、石梁村、友谊村等9个村184座户厕改造</t>
  </si>
  <si>
    <t>解决脱贫（监测）48户174人   人居环境问题，改善生活条件</t>
  </si>
  <si>
    <t>金龙村、坳头村、南寺村、罗白村、樟石村、四方井村、老屋村、红星村、大坪村</t>
  </si>
  <si>
    <t>隆回县_乡村建设行动_人居环境整治_2023年山界回族乡农村户厕改造</t>
  </si>
  <si>
    <t>2023年山界回族乡农村户厕改造</t>
  </si>
  <si>
    <t>金龙村、坳头村、南寺村、罗白村、樟石村、四方井村、老屋村大坪村8个村80座户厕改造</t>
  </si>
  <si>
    <t>解决脱贫（监测）户22户72人居环境问题，改善生活条件。</t>
  </si>
  <si>
    <t>合理村、双赢村等9个村</t>
  </si>
  <si>
    <t>隆回县_乡村建设行动_人居环境整治_2023年司门前镇户厕改造</t>
  </si>
  <si>
    <t>2023年司门前镇农村户厕改造</t>
  </si>
  <si>
    <t>2023年司门前镇合理、双赢村9个村160座户厕改造</t>
  </si>
  <si>
    <t>解决脱贫（监测）户30户66人居环境问题，改善生活条件。</t>
  </si>
  <si>
    <t>五星村、八龙村等12个村</t>
  </si>
  <si>
    <t>隆回县-滩头镇_乡村建设行动_人居环境整治_2023年滩头镇户厕改造项目</t>
  </si>
  <si>
    <t>2023年滩头镇户厕改造</t>
  </si>
  <si>
    <t>五星村、八龙村等12个村共248座户厕改造</t>
  </si>
  <si>
    <t>解决脱贫（监测）户66户254人居环境问题，改善生活条件。</t>
  </si>
  <si>
    <t>木梁村、叶家村、文昌村、旺龙村、三和村、井长村、和码村、书院村、金龙山村</t>
  </si>
  <si>
    <t>隆回县-桃花坪街道_乡村建设行动_人居环境整治_2023年桃花坪街道户厕改造</t>
  </si>
  <si>
    <t>2023年桃花坪街道户厕改造</t>
  </si>
  <si>
    <t>2023年桃花坪街道木梁村、叶家村、文昌村、旺龙村、三和村、井长村、和码村、书院村、金龙山村9个村座181户厕改造</t>
  </si>
  <si>
    <r>
      <rPr>
        <sz val="9"/>
        <rFont val="宋体"/>
        <charset val="134"/>
      </rPr>
      <t>解决脱贫（监测）户</t>
    </r>
    <r>
      <rPr>
        <sz val="9"/>
        <rFont val="Times New Roman"/>
        <charset val="134"/>
      </rPr>
      <t>80</t>
    </r>
    <r>
      <rPr>
        <sz val="9"/>
        <rFont val="宋体"/>
        <charset val="134"/>
      </rPr>
      <t>户</t>
    </r>
    <r>
      <rPr>
        <sz val="9"/>
        <rFont val="Times New Roman"/>
        <charset val="134"/>
      </rPr>
      <t>300</t>
    </r>
    <r>
      <rPr>
        <sz val="9"/>
        <rFont val="宋体"/>
        <charset val="134"/>
      </rPr>
      <t>人居环境问题，改善生活条件。</t>
    </r>
  </si>
  <si>
    <t>湖桥里村、远山村、张家庙村、章几塘村</t>
  </si>
  <si>
    <t>隆回县-西洋江镇_乡村建设行动_人居环境整治_2023年西洋江镇农村户厕改造</t>
  </si>
  <si>
    <t>2023年西洋江镇农村户厕改造</t>
  </si>
  <si>
    <t>2023年西洋江镇湖桥里村、远山村、张家庙村、章几塘村4个村居80座户厕改造</t>
  </si>
  <si>
    <t>解决脱贫（监测）户28户112人居环境问题，改善生活条件。</t>
  </si>
  <si>
    <t>金竹山村、花龙村、小沙江社区、洞江村、光化村</t>
  </si>
  <si>
    <t>隆回县-小沙江镇_乡村建设行动_人居环境整治_2023年小沙江镇农村户厕改造</t>
  </si>
  <si>
    <t>2023年小沙江镇农村户厕改造</t>
  </si>
  <si>
    <t>2023年小沙江镇金竹山村、花龙村、小沙江社区、洞江村、光化村5个村居28座户厕改造</t>
  </si>
  <si>
    <t>解决脱贫（监测）户8户22人居环境问题，改善生活条件。</t>
  </si>
  <si>
    <t>张家山村等4个村</t>
  </si>
  <si>
    <t>隆回县_乡村建设行动_人居环境整治_2023年鸭田镇农村户厕改造</t>
  </si>
  <si>
    <t>2023年鸭田镇农村户厕改造</t>
  </si>
  <si>
    <t>2023年鸭田镇李子坳新村、青庄村、鸭田社区、张家山村4个村20座户厕改造</t>
  </si>
  <si>
    <t>解决脱贫（监测）户2户10人居环境问题，改善生活条件。</t>
  </si>
  <si>
    <t>风井坪村等18个村</t>
  </si>
  <si>
    <t>隆回县-岩口镇_乡村建设行动_人居环境整治_岩口镇2023年岩口镇农村户厕改造</t>
  </si>
  <si>
    <t>2023年岩口镇农村户厕改造</t>
  </si>
  <si>
    <t>岩口镇风井坪村等18个村200座农村户厕改造</t>
  </si>
  <si>
    <t>解决改善农户和脱贫(监测)户62座268人生活条件，显著提升人居环境。</t>
  </si>
  <si>
    <t>羊古坳、中团社区，大美田、转角丘、寨石、白山口、龙家湾、花塘村</t>
  </si>
  <si>
    <t>隆回县_乡村建设行动_人居环境整治_2023年羊古镇中团、大美田等8个村（社区）52座农村户厕改造</t>
  </si>
  <si>
    <t>2023年羊古坳镇农村户厕改造</t>
  </si>
  <si>
    <t>2023年羊古镇中团、大美田等8个村（社区）52座农村户厕改造</t>
  </si>
  <si>
    <t>解决改善农户和脱贫(监测)户52座208人生活条件，显著提升人居环境。</t>
  </si>
  <si>
    <t>竹山村、水口村</t>
  </si>
  <si>
    <t>隆回县_乡村建设行动_人居环境整治_2023年周旺镇农村户厕改造</t>
  </si>
  <si>
    <t>2023年周旺镇农村户厕改造</t>
  </si>
  <si>
    <t>2023年周旺镇竹山村、水口村60座农村卫生厕所改造</t>
  </si>
  <si>
    <t>解决改善农户和脱贫(监测)户16座48人生活条件，显著提升人居环境。</t>
  </si>
  <si>
    <t>北山社区、大塘村、满塘村、清江村、石矿村、塘新村、杨田村</t>
  </si>
  <si>
    <t>隆回县-北山镇_乡村建设行动_人居环境整治_2023年北山镇农村户厕改造</t>
  </si>
  <si>
    <t>2023年北山镇农村户厕改造</t>
  </si>
  <si>
    <t>2023年北山镇北山社区、大塘村、满塘村、清江村、石矿村、塘新村、杨田村7个村92座户厕改造</t>
  </si>
  <si>
    <t>解决脱贫（监测）户92户502人居环境问题，改善生活条件。</t>
  </si>
  <si>
    <t>25个乡镇、街道</t>
  </si>
  <si>
    <t>140个行政村</t>
  </si>
  <si>
    <t>隆回县_乡村建设行动_人居环境整治_2023年已建农村户用卫生厕所问题整改及提质</t>
  </si>
  <si>
    <t>2023年已建农村户用卫生厕所问题整改及提质</t>
  </si>
  <si>
    <t>县人居环境指挥部</t>
  </si>
  <si>
    <t>已建农村户用卫生厕所2849座问题整改及提质</t>
  </si>
  <si>
    <t>434万/项</t>
  </si>
  <si>
    <t>改善农户2801户，其中脱贫（监测）户169户生活环境条件，显著提升全县人居环境</t>
  </si>
  <si>
    <t>农村垃圾治理</t>
  </si>
  <si>
    <t>572个行政村</t>
  </si>
  <si>
    <t>隆回县_乡村建设行动_人居环境整治_2023年农村生活垃圾收运</t>
  </si>
  <si>
    <t>2023年农村生活垃圾收运</t>
  </si>
  <si>
    <t>全县所有通水泥路人口200人左右的自然村设置垃圾收集点，并进行垃圾清运</t>
  </si>
  <si>
    <t>2750万/项</t>
  </si>
  <si>
    <t>解决全县所有行政村农村生活垃圾收集清运，改善农户和脱贫户生活条件，提升全县人居环境水平</t>
  </si>
  <si>
    <t>农村污水治理</t>
  </si>
  <si>
    <t>五星村、石塘村</t>
  </si>
  <si>
    <t>隆回县-西洋江镇_乡村建设行动_人居环境整治_2023年西洋江流域五星村、石塘村生活污水进行治理，改善周边村庄生活环境条件</t>
  </si>
  <si>
    <t>2023年西洋江流域五星村、石塘村生活污水治理</t>
  </si>
  <si>
    <t>邵阳市生态环境局隆回分局</t>
  </si>
  <si>
    <t>西洋江流域五星村、石塘村生活污水进行治理，改善周边村庄生活环境条件</t>
  </si>
  <si>
    <t>500万/项</t>
  </si>
  <si>
    <t>农村生活污水治理：五星村、石塘村开展生活污水治理，改善项目所在地居民及项目所在地几所学校学生（其中脱贫户215户820人）生活环境条件</t>
  </si>
  <si>
    <t>隆回县-虎形山瑶族乡_乡村建设行动_人居环境整治_2023年白水洞村和美湘村基础设施建设</t>
  </si>
  <si>
    <t>2023年白水洞村美丽乡村(和美湘村)基础设施建设</t>
  </si>
  <si>
    <t>2、8、9、10、13组院落屋前屋后地面硬化330方、排水沟1100米，双江口生产生活用道500米，其他基础设施建设600米</t>
  </si>
  <si>
    <t>解决脱贫（监测）户63户228人，人居环境条件，改善该村农户178户643人居住环境，发展旅游产业</t>
  </si>
  <si>
    <t>隆回县_乡村建设行动_人居环境整治_2023南岳庙镇南清社区和美院落建设</t>
  </si>
  <si>
    <t>2023年南岳庙镇南清社区和美院落建设</t>
  </si>
  <si>
    <t xml:space="preserve">西洋江河南清社区张家坊段    1、河堤维修加固140米。     2、河堤路面硬化140米（宽3m*0.15m）。 3、50cm*50cm暗渠50米。         4、码头2处    5、30cm*30cm排水渠90米    6、高1米、宽1.2米步行踏步4处           </t>
  </si>
  <si>
    <t>25万/村</t>
  </si>
  <si>
    <t>解决脱贫户和监测户30户，124人人居环境，提高生活质量，提升村容村貌，治理有效</t>
  </si>
  <si>
    <t>隆回县-滩头镇_乡村建设行动_人居环境整治_2023年坦联村峡白公路两侧人居环境整治改造</t>
  </si>
  <si>
    <t>2023年坦联村峡白公路两侧人居环境整治改造</t>
  </si>
  <si>
    <t>坦联村峡白公路3km两侧庭院、菜地人居环境整治改造</t>
  </si>
  <si>
    <t>60万/处</t>
  </si>
  <si>
    <t>解决脱贫户111户和监测户4户生产生活和人居环境条件</t>
  </si>
  <si>
    <t>四、巩固三保障成果</t>
  </si>
  <si>
    <t>教育</t>
  </si>
  <si>
    <t>巩固三保障成果</t>
  </si>
  <si>
    <t>享受“雨露计划”职业教育补助</t>
  </si>
  <si>
    <t>隆回县_巩固三保障成果_教育_2023年度雨露计划职业教育补助</t>
  </si>
  <si>
    <t>2023年度隆回县雨露计划职业教育补助</t>
  </si>
  <si>
    <t>对就读中等职业学校、高职高专院校、技师学院已注册普通全日制正式学籍的本县脱贫户家族子女，落实扶贫助学补助政策</t>
  </si>
  <si>
    <t>1500元/人/学期</t>
  </si>
  <si>
    <t>受助家庭子女雨露计划职业学历助学补助实现“应补尽补”，资金发放及时率100%</t>
  </si>
  <si>
    <t>五、其他</t>
  </si>
  <si>
    <t>1.欠发达国有林场建设项目</t>
  </si>
  <si>
    <t>欠发达国有林场森林防火设施建设</t>
  </si>
  <si>
    <t>隆回县木瓜山林场</t>
  </si>
  <si>
    <t>大岭上和画眉山工区</t>
  </si>
  <si>
    <t>隆回县_产业发展_生产项目_隆回县木瓜山国有林场2023年度欠发达林场森林防火隔离带基础设施建设项目</t>
  </si>
  <si>
    <t>隆回县木瓜山国有林场2023年度欠发达林场森林防火隔离带基础设施建设项目</t>
  </si>
  <si>
    <t>县林业局</t>
  </si>
  <si>
    <t>大岭上至画眉山工区防火隔离带建设长6.23千米，宽7米</t>
  </si>
  <si>
    <t>6.1万元/千米</t>
  </si>
  <si>
    <t>利用防火隔离带阻断森林火灾，提高森林防火和应急处置能力，保护周边群众36户125人（其中脱贫户（监测户）8户28人）的生命财产安全和森林资源安全</t>
  </si>
  <si>
    <t>欠发达国有林场旅游路建设</t>
  </si>
  <si>
    <t>隆回县九龙山国有林场</t>
  </si>
  <si>
    <t>烂茅坑工区</t>
  </si>
  <si>
    <t>隆回县_产业发展_生产项目_隆回县九龙山国有林场2023年欠发达国有林场烂茅坑道路硬化基础设施建设项目</t>
  </si>
  <si>
    <t>隆回县九龙山国有林场2023年欠发达国有林场道路硬化基础设施建设项目</t>
  </si>
  <si>
    <t>隆回县九龙山林场</t>
  </si>
  <si>
    <t>烂茅坑工区道路硬化（c30）长0.63千米*宽5.0米*厚0.2米；砌挡土墙120立方米（120米*3.0米*1.0米）；级配碎石垫层315立方米（0.63千米*5.0米*0.1米）；排水沟0.63千米（0.5米*0.3米）；涵管7米</t>
  </si>
  <si>
    <t>63.5万元/千米</t>
  </si>
  <si>
    <t>促进林场森林旅游产业和森林康养的发展，改善周边群众580户1400人（其中脱贫户（监测户）30户105人）的生产生活出行条件，节约出行成本，提高森林防火和应急处置能力，确保人民群众生命财产和森林资源安全</t>
  </si>
  <si>
    <t>欠发达国有林场休闲农业与乡村旅游</t>
  </si>
  <si>
    <t>隆回县望云山林场</t>
  </si>
  <si>
    <t>石半寺工区</t>
  </si>
  <si>
    <t>隆回县_产业发展_生产项目_隆回县望云山国有林场2023年欠发达国有林场游步道产业发展建设项目</t>
  </si>
  <si>
    <t>隆回县望云山国有林场2023年欠发达国有林场游步道产业发展建设项目</t>
  </si>
  <si>
    <t>石半寺至顶山堂森林旅游步道建设长2.3千米，宽度1.6米，其中：步道基础硬化3680平方米；平面大理石铺装2750平方米；大理石梯级1860级（930平方米）；排水沟0.8千米</t>
  </si>
  <si>
    <t>26万元/千米</t>
  </si>
  <si>
    <t>促进林场森林旅游产业和森林康养的发展</t>
  </si>
  <si>
    <t>隆回县白马山林场</t>
  </si>
  <si>
    <t>磨子坪工区</t>
  </si>
  <si>
    <t>隆回县_产业发展_生产项目_白马山国有林场2023年度欠发达国有林场游步道产业发展建设项目</t>
  </si>
  <si>
    <t>隆回县白马山国有林场2023年度欠发达国有林场游步道产业发展建设项目</t>
  </si>
  <si>
    <t>磨子坪旅游步行道建设长800米，宽1.5米，其中：步道基础硬化1280平方米；铺设大理石1050平方米；大理石阶梯300级（150平方米）；防护栏250米；观景台1座（面积10平方米）</t>
  </si>
  <si>
    <t>游步道22.5万元/千米，观景台7万元/座，防护栏200元/米</t>
  </si>
  <si>
    <t>欠发达国有林场棚户房改造</t>
  </si>
  <si>
    <t>烂毛坑工区</t>
  </si>
  <si>
    <t>隆回县_产业发展_生产项目_2023年九龙山国有林场烂茅坑工区棚户房改造项目</t>
  </si>
  <si>
    <t>2023年烂茅坑工区棚户房改造项目</t>
  </si>
  <si>
    <r>
      <rPr>
        <sz val="9"/>
        <rFont val="宋体"/>
        <charset val="134"/>
        <scheme val="minor"/>
      </rPr>
      <t>烂茅坑工区棚户房改造，维修建筑面积350</t>
    </r>
    <r>
      <rPr>
        <sz val="9"/>
        <rFont val="宋体"/>
        <charset val="134"/>
      </rPr>
      <t>㎡</t>
    </r>
    <r>
      <rPr>
        <sz val="9"/>
        <rFont val="宋体"/>
        <charset val="134"/>
        <scheme val="minor"/>
      </rPr>
      <t>.钢筯混凝土楼面（串梁）200.6</t>
    </r>
    <r>
      <rPr>
        <sz val="9"/>
        <rFont val="宋体"/>
        <charset val="134"/>
      </rPr>
      <t>㎡，</t>
    </r>
    <r>
      <rPr>
        <sz val="9"/>
        <rFont val="宋体"/>
        <charset val="134"/>
        <scheme val="minor"/>
      </rPr>
      <t>门32</t>
    </r>
    <r>
      <rPr>
        <sz val="9"/>
        <rFont val="宋体"/>
        <charset val="134"/>
      </rPr>
      <t>㎡</t>
    </r>
    <r>
      <rPr>
        <sz val="9"/>
        <rFont val="宋体"/>
        <charset val="134"/>
        <scheme val="minor"/>
      </rPr>
      <t>（16扇），窗20</t>
    </r>
    <r>
      <rPr>
        <sz val="9"/>
        <rFont val="宋体"/>
        <charset val="134"/>
      </rPr>
      <t>㎡</t>
    </r>
    <r>
      <rPr>
        <sz val="9"/>
        <rFont val="宋体"/>
        <charset val="134"/>
        <scheme val="minor"/>
      </rPr>
      <t>,房屋瓦面218</t>
    </r>
    <r>
      <rPr>
        <sz val="9"/>
        <rFont val="宋体"/>
        <charset val="134"/>
      </rPr>
      <t>㎡</t>
    </r>
    <r>
      <rPr>
        <sz val="9"/>
        <rFont val="宋体"/>
        <charset val="134"/>
        <scheme val="minor"/>
      </rPr>
      <t>（含横梁、枮皮、土青瓦、装饰条），内墙粉刷700</t>
    </r>
    <r>
      <rPr>
        <sz val="9"/>
        <rFont val="宋体"/>
        <charset val="134"/>
      </rPr>
      <t>㎡</t>
    </r>
    <r>
      <rPr>
        <sz val="9"/>
        <rFont val="宋体"/>
        <charset val="134"/>
        <scheme val="minor"/>
      </rPr>
      <t>，扣板100</t>
    </r>
    <r>
      <rPr>
        <sz val="9"/>
        <rFont val="宋体"/>
        <charset val="134"/>
      </rPr>
      <t>㎡，</t>
    </r>
    <r>
      <rPr>
        <sz val="9"/>
        <rFont val="宋体"/>
        <charset val="134"/>
        <scheme val="minor"/>
      </rPr>
      <t>外墙部分加固</t>
    </r>
  </si>
  <si>
    <r>
      <rPr>
        <sz val="9"/>
        <rFont val="宋体"/>
        <charset val="134"/>
        <scheme val="minor"/>
      </rPr>
      <t>钢筋混凝土400元/</t>
    </r>
    <r>
      <rPr>
        <sz val="9"/>
        <rFont val="宋体"/>
        <charset val="134"/>
      </rPr>
      <t>㎡，</t>
    </r>
    <r>
      <rPr>
        <sz val="9"/>
        <rFont val="宋体"/>
        <charset val="134"/>
        <scheme val="minor"/>
      </rPr>
      <t>门500元/</t>
    </r>
    <r>
      <rPr>
        <sz val="9"/>
        <rFont val="宋体"/>
        <charset val="134"/>
      </rPr>
      <t>㎡</t>
    </r>
    <r>
      <rPr>
        <sz val="9"/>
        <rFont val="宋体"/>
        <charset val="134"/>
        <scheme val="minor"/>
      </rPr>
      <t>，窗300元/</t>
    </r>
    <r>
      <rPr>
        <sz val="9"/>
        <rFont val="宋体"/>
        <charset val="134"/>
      </rPr>
      <t>㎡</t>
    </r>
    <r>
      <rPr>
        <sz val="9"/>
        <rFont val="宋体"/>
        <charset val="134"/>
        <scheme val="minor"/>
      </rPr>
      <t>，房屋瓦面260元/</t>
    </r>
    <r>
      <rPr>
        <sz val="9"/>
        <rFont val="宋体"/>
        <charset val="134"/>
      </rPr>
      <t>㎡</t>
    </r>
    <r>
      <rPr>
        <sz val="9"/>
        <rFont val="宋体"/>
        <charset val="134"/>
        <scheme val="minor"/>
      </rPr>
      <t>,墙抹灰15元/</t>
    </r>
    <r>
      <rPr>
        <sz val="9"/>
        <rFont val="宋体"/>
        <charset val="134"/>
      </rPr>
      <t>㎡</t>
    </r>
    <r>
      <rPr>
        <sz val="9"/>
        <rFont val="宋体"/>
        <charset val="134"/>
        <scheme val="minor"/>
      </rPr>
      <t>，扣板25元/</t>
    </r>
    <r>
      <rPr>
        <sz val="9"/>
        <rFont val="宋体"/>
        <charset val="134"/>
      </rPr>
      <t>㎡，</t>
    </r>
    <r>
      <rPr>
        <sz val="9"/>
        <rFont val="宋体"/>
        <charset val="134"/>
        <scheme val="minor"/>
      </rPr>
      <t>外墙部分加固23700元</t>
    </r>
  </si>
  <si>
    <t>改善解决林场职工6户18名生产生活条件，提升林场森林资源管护及森林防火能力</t>
  </si>
  <si>
    <t>欠发达国有林场供水保障设施建设</t>
  </si>
  <si>
    <t>大岭上工区</t>
  </si>
  <si>
    <t>隆回县_产业发展_生产项目_2023年木瓜山国有林场老祖山安全饮水项目</t>
  </si>
  <si>
    <t>2023年老祖山安全饮水项目</t>
  </si>
  <si>
    <t>老祖山安全饮水项目，管道铺设5.1千米，蓄水池（四座）32立方米（容积）</t>
  </si>
  <si>
    <t>管道铺设30元/米，蓄水池1500元/立方米</t>
  </si>
  <si>
    <t>解决林场职工11户40人和香溪村21户78人的安全饮水问题</t>
  </si>
  <si>
    <t>欠发达国有林场森林消防设施建设</t>
  </si>
  <si>
    <t>隆回县大东山国有林场</t>
  </si>
  <si>
    <t>响古岭工区</t>
  </si>
  <si>
    <t>隆回县_产业发展_生产项目_2023年大东山国有林场响古岭工区森林消防蓄水池项目</t>
  </si>
  <si>
    <t>2023年响古岭工区森林消防蓄水池项目</t>
  </si>
  <si>
    <t>隆回县大东山林场</t>
  </si>
  <si>
    <t>响古岭工区森林消防蓄水池建设，森林消防蓄水池2000立方米</t>
  </si>
  <si>
    <t>25万元/座</t>
  </si>
  <si>
    <t>解决林场森林消防用水难题，提升森林消防应急能力</t>
  </si>
  <si>
    <t>石半寺、新田冲工区</t>
  </si>
  <si>
    <t>隆回县_产业发展_生产项目_2023年望云山国有林场龙形寺和石湖凼工区挡土墙及地面硬化项目</t>
  </si>
  <si>
    <t>2023年龙形寺和石湖凼工区挡土墙及地面硬化项目</t>
  </si>
  <si>
    <t>龙形寺和石湖凼工区挡土墙及地面硬化，挡土墙200立方米，地面硬化470平方米</t>
  </si>
  <si>
    <t>挡土墙500元/立方米，硬化150元/平方米</t>
  </si>
  <si>
    <t>改善解决林场职工4户12名生产生活条件，提升林场森林资源管护及森林防火能力</t>
  </si>
  <si>
    <t>2.其他</t>
  </si>
  <si>
    <t>森林生态效益补偿</t>
  </si>
  <si>
    <t>全县</t>
  </si>
  <si>
    <t>隆回县_产业发展_生产项目_2023年林业局森林生态效益补偿</t>
  </si>
  <si>
    <t>2023年森林生态效益补偿</t>
  </si>
  <si>
    <t>全县界定到户（含集体）的省级以上生态公益林面积</t>
  </si>
  <si>
    <t>国有15元/亩，集体和个人18元/亩</t>
  </si>
  <si>
    <t>对省级以上生态公益林林权所有人进行补偿，促进全县生态公益林资源管护</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</si>
</sst>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Red]0"/>
    <numFmt numFmtId="178" formatCode="0.00_ "/>
    <numFmt numFmtId="179" formatCode="0_ "/>
    <numFmt numFmtId="180" formatCode="yyyy&quot;年&quot;m&quot;月&quot;;@"/>
    <numFmt numFmtId="181" formatCode="0.0_);\(0.0\)"/>
    <numFmt numFmtId="182" formatCode="0_);\(0\)"/>
  </numFmts>
  <fonts count="51">
    <font>
      <sz val="11"/>
      <color theme="1"/>
      <name val="宋体"/>
      <charset val="134"/>
      <scheme val="minor"/>
    </font>
    <font>
      <sz val="9"/>
      <name val="宋体"/>
      <charset val="134"/>
      <scheme val="minor"/>
    </font>
    <font>
      <sz val="11"/>
      <name val="宋体"/>
      <charset val="134"/>
      <scheme val="minor"/>
    </font>
    <font>
      <sz val="16"/>
      <name val="仿宋"/>
      <charset val="134"/>
    </font>
    <font>
      <sz val="22"/>
      <name val="方正小标宋_GBK"/>
      <charset val="134"/>
    </font>
    <font>
      <sz val="9"/>
      <name val="方正小标宋_GBK"/>
      <charset val="134"/>
    </font>
    <font>
      <sz val="9"/>
      <name val="宋体"/>
      <charset val="134"/>
    </font>
    <font>
      <b/>
      <sz val="9"/>
      <name val="宋体"/>
      <charset val="134"/>
      <scheme val="minor"/>
    </font>
    <font>
      <sz val="10"/>
      <name val="宋体"/>
      <charset val="134"/>
      <scheme val="minor"/>
    </font>
    <font>
      <sz val="10"/>
      <name val="宋体"/>
      <charset val="134"/>
    </font>
    <font>
      <sz val="9"/>
      <name val="仿宋_GB2312"/>
      <charset val="134"/>
    </font>
    <font>
      <sz val="9"/>
      <name val="Times New Roman"/>
      <charset val="0"/>
    </font>
    <font>
      <sz val="9"/>
      <name val="Times New Roman"/>
      <charset val="134"/>
    </font>
    <font>
      <sz val="9"/>
      <name val="宋体"/>
      <charset val="1"/>
    </font>
    <font>
      <sz val="10"/>
      <name val="宋体"/>
      <charset val="1"/>
    </font>
    <font>
      <sz val="9"/>
      <name val="宋体"/>
      <charset val="134"/>
      <scheme val="major"/>
    </font>
    <font>
      <sz val="8"/>
      <name val="宋体"/>
      <charset val="134"/>
      <scheme val="minor"/>
    </font>
    <font>
      <sz val="9"/>
      <name val="The "/>
      <charset val="134"/>
    </font>
    <font>
      <sz val="9.5"/>
      <name val="宋体"/>
      <charset val="134"/>
      <scheme val="minor"/>
    </font>
    <font>
      <sz val="9"/>
      <name val="宋体"/>
      <charset val="0"/>
    </font>
    <font>
      <sz val="10"/>
      <name val="Times New Roman"/>
      <charset val="134"/>
    </font>
    <font>
      <sz val="11"/>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0000"/>
      <name val="微软雅黑"/>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000000"/>
      <name val="Tahoma"/>
      <charset val="134"/>
    </font>
    <font>
      <sz val="11"/>
      <color rgb="FF000000"/>
      <name val="宋体"/>
      <charset val="134"/>
    </font>
    <font>
      <sz val="9"/>
      <name val="Courier New"/>
      <charset val="134"/>
    </font>
    <font>
      <sz val="9"/>
      <name val="SimSun"/>
      <charset val="134"/>
    </font>
    <font>
      <sz val="9"/>
      <name val="Microsoft YaHei"/>
      <charset val="134"/>
    </font>
    <font>
      <sz val="9"/>
      <name val="The "/>
      <charset val="0"/>
    </font>
    <font>
      <sz val="9"/>
      <name val="Calibri"/>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2" fillId="0" borderId="0" applyProtection="0">
      <alignment vertical="center"/>
    </xf>
    <xf numFmtId="0" fontId="23" fillId="3" borderId="0" applyNumberFormat="0" applyBorder="0" applyAlignment="0" applyProtection="0">
      <alignment vertical="center"/>
    </xf>
    <xf numFmtId="0" fontId="24" fillId="4" borderId="7" applyNumberFormat="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8" applyNumberFormat="0" applyFont="0" applyAlignment="0" applyProtection="0">
      <alignment vertical="center"/>
    </xf>
    <xf numFmtId="0" fontId="0" fillId="0" borderId="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5" fillId="0" borderId="0"/>
    <xf numFmtId="0" fontId="26" fillId="10" borderId="0" applyNumberFormat="0" applyBorder="0" applyAlignment="0" applyProtection="0">
      <alignment vertical="center"/>
    </xf>
    <xf numFmtId="0" fontId="29" fillId="0" borderId="10" applyNumberFormat="0" applyFill="0" applyAlignment="0" applyProtection="0">
      <alignment vertical="center"/>
    </xf>
    <xf numFmtId="0" fontId="26" fillId="11" borderId="0" applyNumberFormat="0" applyBorder="0" applyAlignment="0" applyProtection="0">
      <alignment vertical="center"/>
    </xf>
    <xf numFmtId="0" fontId="36" fillId="12" borderId="11" applyNumberFormat="0" applyAlignment="0" applyProtection="0">
      <alignment vertical="center"/>
    </xf>
    <xf numFmtId="0" fontId="37" fillId="12" borderId="7" applyNumberFormat="0" applyAlignment="0" applyProtection="0">
      <alignment vertical="center"/>
    </xf>
    <xf numFmtId="0" fontId="38" fillId="13" borderId="12"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3" fillId="0" borderId="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2" fillId="0" borderId="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44" fillId="0" borderId="0"/>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22" fillId="0" borderId="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0" fillId="0" borderId="0">
      <alignment vertical="center"/>
    </xf>
    <xf numFmtId="0" fontId="0" fillId="0" borderId="0">
      <alignment vertical="center"/>
    </xf>
    <xf numFmtId="0" fontId="45" fillId="0" borderId="0">
      <alignment vertical="center"/>
    </xf>
    <xf numFmtId="0" fontId="45" fillId="0" borderId="0">
      <alignment vertical="center"/>
    </xf>
    <xf numFmtId="0" fontId="45" fillId="0" borderId="0">
      <alignment vertical="center"/>
    </xf>
    <xf numFmtId="0" fontId="0" fillId="0" borderId="0">
      <alignment vertical="center"/>
    </xf>
    <xf numFmtId="0" fontId="4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27">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vertical="center" wrapText="1"/>
    </xf>
    <xf numFmtId="176" fontId="2" fillId="0" borderId="0" xfId="0" applyNumberFormat="1" applyFont="1" applyFill="1">
      <alignment vertical="center"/>
    </xf>
    <xf numFmtId="0" fontId="2" fillId="0" borderId="0" xfId="0" applyFont="1" applyFill="1" applyAlignment="1">
      <alignment vertical="center"/>
    </xf>
    <xf numFmtId="0" fontId="3"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1" xfId="57" applyNumberFormat="1" applyFont="1" applyFill="1" applyBorder="1" applyAlignment="1" applyProtection="1">
      <alignment horizontal="center" vertical="center" wrapText="1"/>
    </xf>
    <xf numFmtId="0" fontId="6" fillId="0" borderId="1" xfId="56"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1" fillId="0" borderId="1" xfId="58" applyNumberFormat="1" applyFont="1" applyFill="1" applyBorder="1" applyAlignment="1">
      <alignment horizontal="center" vertical="center" wrapText="1" shrinkToFit="1"/>
    </xf>
    <xf numFmtId="0" fontId="4"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6" fillId="0" borderId="1" xfId="0"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0" fontId="6" fillId="0" borderId="1" xfId="37" applyFont="1" applyFill="1" applyBorder="1" applyAlignment="1">
      <alignment horizontal="left" vertical="center" wrapText="1"/>
    </xf>
    <xf numFmtId="0" fontId="6" fillId="0" borderId="2" xfId="0" applyFont="1" applyFill="1" applyBorder="1" applyAlignment="1">
      <alignment horizontal="center" vertical="center" wrapText="1"/>
    </xf>
    <xf numFmtId="57"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57" fontId="1" fillId="0" borderId="1" xfId="0" applyNumberFormat="1"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57" fontId="1" fillId="0" borderId="1" xfId="0" applyNumberFormat="1" applyFont="1" applyBorder="1" applyAlignment="1">
      <alignment horizontal="center" vertical="center"/>
    </xf>
    <xf numFmtId="178" fontId="6" fillId="0" borderId="2" xfId="0" applyNumberFormat="1" applyFont="1" applyFill="1" applyBorder="1" applyAlignment="1">
      <alignment horizontal="center" vertical="center" wrapText="1"/>
    </xf>
    <xf numFmtId="57"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1" fillId="0" borderId="1" xfId="61" applyFont="1" applyFill="1" applyBorder="1" applyAlignment="1">
      <alignment horizontal="center" vertical="center" wrapText="1"/>
    </xf>
    <xf numFmtId="0" fontId="6" fillId="0" borderId="1" xfId="56" applyFont="1" applyFill="1" applyBorder="1" applyAlignment="1">
      <alignment horizontal="left" vertical="center" wrapText="1"/>
    </xf>
    <xf numFmtId="176" fontId="1" fillId="0" borderId="2" xfId="56"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57" fontId="6" fillId="0" borderId="3"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57" fontId="1"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1" fillId="0" borderId="1" xfId="58" applyNumberFormat="1" applyFont="1" applyFill="1" applyBorder="1" applyAlignment="1">
      <alignment horizontal="left" vertical="center" wrapText="1" shrinkToFit="1"/>
    </xf>
    <xf numFmtId="176" fontId="1" fillId="0" borderId="2" xfId="58" applyNumberFormat="1" applyFont="1" applyFill="1" applyBorder="1" applyAlignment="1">
      <alignment horizontal="center" vertical="center" wrapText="1" shrinkToFit="1"/>
    </xf>
    <xf numFmtId="0" fontId="4" fillId="0" borderId="0" xfId="0" applyFont="1" applyFill="1" applyAlignment="1">
      <alignment vertical="center"/>
    </xf>
    <xf numFmtId="176" fontId="1" fillId="0" borderId="0" xfId="0" applyNumberFormat="1" applyFont="1" applyFill="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176" fontId="1" fillId="0" borderId="1" xfId="0" applyNumberFormat="1" applyFont="1" applyFill="1" applyBorder="1" applyAlignment="1">
      <alignment horizontal="center" vertical="center"/>
    </xf>
    <xf numFmtId="176"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176"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xf>
    <xf numFmtId="0" fontId="13" fillId="0" borderId="1" xfId="0" applyFont="1" applyFill="1" applyBorder="1" applyAlignment="1">
      <alignment horizontal="left" vertical="center" wrapText="1"/>
    </xf>
    <xf numFmtId="176" fontId="9" fillId="0" borderId="1" xfId="0" applyNumberFormat="1" applyFont="1" applyBorder="1" applyAlignment="1">
      <alignment horizontal="center" vertical="center" wrapText="1"/>
    </xf>
    <xf numFmtId="0" fontId="14" fillId="0" borderId="1" xfId="0" applyFont="1" applyFill="1" applyBorder="1" applyAlignment="1">
      <alignment horizontal="left" vertical="center" wrapText="1"/>
    </xf>
    <xf numFmtId="176" fontId="9" fillId="0" borderId="1" xfId="0" applyNumberFormat="1" applyFont="1" applyBorder="1" applyAlignment="1">
      <alignment horizontal="center" vertical="center"/>
    </xf>
    <xf numFmtId="0" fontId="9" fillId="0" borderId="1" xfId="0" applyFont="1" applyFill="1" applyBorder="1" applyAlignment="1">
      <alignment horizontal="left" vertical="center" wrapText="1"/>
    </xf>
    <xf numFmtId="176" fontId="1" fillId="0" borderId="1" xfId="56" applyNumberFormat="1" applyFont="1" applyFill="1" applyBorder="1" applyAlignment="1">
      <alignment horizontal="center" vertical="center" wrapText="1"/>
    </xf>
    <xf numFmtId="0" fontId="6" fillId="0" borderId="1" xfId="24" applyFont="1" applyFill="1" applyBorder="1" applyAlignment="1">
      <alignment horizontal="left" vertical="center" wrapText="1"/>
    </xf>
    <xf numFmtId="176" fontId="6"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1" fillId="0" borderId="1" xfId="58" applyNumberFormat="1" applyFont="1" applyFill="1" applyBorder="1" applyAlignment="1">
      <alignment horizontal="center" vertical="center" wrapText="1" shrinkToFit="1"/>
    </xf>
    <xf numFmtId="0" fontId="6" fillId="0" borderId="1" xfId="56" applyFont="1" applyFill="1" applyBorder="1" applyAlignment="1">
      <alignment horizontal="center" vertical="center" wrapText="1" shrinkToFit="1"/>
    </xf>
    <xf numFmtId="177" fontId="6" fillId="0" borderId="1" xfId="58" applyNumberFormat="1" applyFont="1" applyFill="1" applyBorder="1" applyAlignment="1">
      <alignment horizontal="center" vertical="center" wrapText="1" shrinkToFit="1"/>
    </xf>
    <xf numFmtId="49" fontId="6" fillId="0" borderId="1" xfId="0" applyNumberFormat="1" applyFont="1" applyBorder="1" applyAlignment="1">
      <alignment horizontal="center" vertical="center" wrapText="1"/>
    </xf>
    <xf numFmtId="179" fontId="1" fillId="0" borderId="1" xfId="0" applyNumberFormat="1" applyFont="1" applyFill="1" applyBorder="1" applyAlignment="1">
      <alignment horizontal="center" vertical="center" wrapText="1"/>
    </xf>
    <xf numFmtId="177" fontId="6" fillId="0" borderId="1" xfId="58"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shrinkToFit="1"/>
    </xf>
    <xf numFmtId="0" fontId="1" fillId="0" borderId="1" xfId="0" applyFont="1" applyBorder="1" applyAlignment="1">
      <alignment horizontal="left" vertical="center" wrapText="1"/>
    </xf>
    <xf numFmtId="0" fontId="12" fillId="0" borderId="1" xfId="0" applyFont="1" applyBorder="1" applyAlignment="1">
      <alignment horizontal="center" vertical="center" wrapText="1"/>
    </xf>
    <xf numFmtId="49" fontId="6" fillId="0" borderId="1" xfId="0" applyNumberFormat="1" applyFont="1" applyBorder="1" applyAlignment="1">
      <alignment horizontal="left" vertical="center" wrapText="1"/>
    </xf>
    <xf numFmtId="0" fontId="6" fillId="0" borderId="2" xfId="0" applyNumberFormat="1" applyFont="1" applyBorder="1" applyAlignment="1">
      <alignment horizontal="center" vertical="center" wrapText="1"/>
    </xf>
    <xf numFmtId="18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80" fontId="6"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177" fontId="6" fillId="0" borderId="1" xfId="58"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18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180" fontId="1" fillId="0" borderId="1" xfId="58"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xf>
    <xf numFmtId="179" fontId="6"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0" fontId="6" fillId="0" borderId="1" xfId="37"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80" fontId="6" fillId="0" borderId="1" xfId="37" applyNumberFormat="1" applyFont="1" applyFill="1" applyBorder="1" applyAlignment="1">
      <alignment horizontal="center" vertical="center" shrinkToFit="1"/>
    </xf>
    <xf numFmtId="181" fontId="6" fillId="0" borderId="1" xfId="0" applyNumberFormat="1" applyFont="1" applyFill="1" applyBorder="1" applyAlignment="1">
      <alignment horizontal="center" vertical="center" wrapText="1"/>
    </xf>
    <xf numFmtId="176" fontId="6" fillId="0" borderId="2" xfId="37" applyNumberFormat="1"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182" fontId="6" fillId="0" borderId="1" xfId="0" applyNumberFormat="1" applyFont="1" applyFill="1" applyBorder="1" applyAlignment="1">
      <alignment horizontal="left" vertical="center" wrapText="1"/>
    </xf>
    <xf numFmtId="182" fontId="6" fillId="0" borderId="1" xfId="0" applyNumberFormat="1" applyFont="1" applyFill="1" applyBorder="1" applyAlignment="1">
      <alignment horizontal="center" vertical="center" wrapText="1"/>
    </xf>
    <xf numFmtId="176" fontId="6" fillId="0" borderId="1" xfId="37" applyNumberFormat="1" applyFont="1" applyFill="1" applyBorder="1" applyAlignment="1">
      <alignment horizontal="center" vertical="center" wrapText="1"/>
    </xf>
    <xf numFmtId="176" fontId="6" fillId="0" borderId="1" xfId="45"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xf>
    <xf numFmtId="0" fontId="6" fillId="0" borderId="1" xfId="62" applyFont="1" applyFill="1" applyBorder="1" applyAlignment="1">
      <alignment horizontal="center" vertical="center" wrapText="1"/>
    </xf>
    <xf numFmtId="57" fontId="6"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shrinkToFit="1"/>
    </xf>
    <xf numFmtId="0" fontId="1" fillId="0" borderId="1" xfId="56" applyFont="1" applyFill="1" applyBorder="1" applyAlignment="1">
      <alignment horizontal="center" vertical="center" wrapText="1" shrinkToFit="1"/>
    </xf>
    <xf numFmtId="0" fontId="6" fillId="0" borderId="1" xfId="61" applyNumberFormat="1" applyFont="1" applyFill="1" applyBorder="1" applyAlignment="1" applyProtection="1">
      <alignment horizontal="left" vertical="center" wrapText="1"/>
    </xf>
    <xf numFmtId="176" fontId="10" fillId="0" borderId="2" xfId="0" applyNumberFormat="1" applyFont="1" applyFill="1" applyBorder="1" applyAlignment="1">
      <alignment horizontal="center" vertical="center" wrapText="1"/>
    </xf>
    <xf numFmtId="178" fontId="1" fillId="0" borderId="2" xfId="56" applyNumberFormat="1"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1" xfId="45" applyFont="1" applyFill="1" applyBorder="1" applyAlignment="1">
      <alignment horizontal="left" vertical="center" wrapText="1"/>
    </xf>
    <xf numFmtId="176" fontId="6" fillId="0" borderId="2" xfId="45"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 fillId="0" borderId="0" xfId="0" applyFont="1" applyFill="1" applyAlignment="1">
      <alignment vertical="center" wrapText="1"/>
    </xf>
    <xf numFmtId="177" fontId="1" fillId="0" borderId="1" xfId="58"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6" fontId="6" fillId="0" borderId="1" xfId="45"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6" fillId="0" borderId="1" xfId="61" applyFont="1" applyFill="1" applyBorder="1" applyAlignment="1">
      <alignment horizontal="center" vertical="center" wrapText="1"/>
    </xf>
    <xf numFmtId="0" fontId="9" fillId="0" borderId="2" xfId="0" applyFont="1" applyFill="1" applyBorder="1" applyAlignment="1">
      <alignment horizontal="center" vertical="center" wrapText="1"/>
    </xf>
    <xf numFmtId="0" fontId="18" fillId="0" borderId="1" xfId="0" applyFont="1" applyFill="1" applyBorder="1" applyAlignment="1">
      <alignment horizontal="left" vertical="center" wrapText="1"/>
    </xf>
    <xf numFmtId="57" fontId="13" fillId="0" borderId="1" xfId="0" applyNumberFormat="1" applyFont="1" applyFill="1" applyBorder="1" applyAlignment="1">
      <alignment horizontal="center" vertical="center" wrapText="1"/>
    </xf>
    <xf numFmtId="0" fontId="6" fillId="0" borderId="1" xfId="62" applyFont="1" applyFill="1" applyBorder="1" applyAlignment="1" applyProtection="1">
      <alignment horizontal="center" vertical="center" wrapText="1"/>
    </xf>
    <xf numFmtId="176" fontId="6" fillId="0" borderId="2" xfId="62" applyNumberFormat="1" applyFont="1" applyFill="1" applyBorder="1" applyAlignment="1" applyProtection="1">
      <alignment horizontal="center" vertical="center" shrinkToFit="1"/>
    </xf>
    <xf numFmtId="176" fontId="6" fillId="0" borderId="1" xfId="62" applyNumberFormat="1" applyFont="1" applyFill="1" applyBorder="1" applyAlignment="1" applyProtection="1">
      <alignment horizontal="center" vertical="center" shrinkToFit="1"/>
    </xf>
    <xf numFmtId="0" fontId="6" fillId="0"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1" xfId="57" applyNumberFormat="1" applyFont="1" applyFill="1" applyBorder="1" applyAlignment="1">
      <alignment horizontal="center" vertical="center" wrapText="1"/>
    </xf>
    <xf numFmtId="0" fontId="6" fillId="0" borderId="1" xfId="57" applyFont="1" applyFill="1" applyBorder="1" applyAlignment="1">
      <alignment horizontal="left" vertical="center" wrapText="1"/>
    </xf>
    <xf numFmtId="0" fontId="6" fillId="0" borderId="2" xfId="57" applyNumberFormat="1" applyFont="1" applyFill="1" applyBorder="1" applyAlignment="1">
      <alignment horizontal="center" vertical="center" wrapText="1"/>
    </xf>
    <xf numFmtId="57" fontId="6" fillId="0" borderId="4" xfId="0" applyNumberFormat="1" applyFont="1" applyFill="1" applyBorder="1" applyAlignment="1">
      <alignment horizontal="center" vertical="center"/>
    </xf>
    <xf numFmtId="57" fontId="6"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center" vertical="center" wrapText="1"/>
    </xf>
    <xf numFmtId="176" fontId="6" fillId="0" borderId="2" xfId="0" applyNumberFormat="1" applyFont="1" applyBorder="1" applyAlignment="1">
      <alignment horizontal="center" vertical="center" wrapText="1"/>
    </xf>
    <xf numFmtId="49" fontId="6" fillId="0" borderId="1" xfId="58" applyNumberFormat="1" applyFont="1" applyFill="1" applyBorder="1" applyAlignment="1">
      <alignment horizontal="center" vertical="center" wrapText="1" shrinkToFit="1"/>
    </xf>
    <xf numFmtId="177" fontId="6" fillId="2" borderId="1" xfId="58" applyNumberFormat="1" applyFont="1" applyFill="1" applyBorder="1" applyAlignment="1">
      <alignment horizontal="center" vertical="center" wrapText="1" shrinkToFit="1"/>
    </xf>
    <xf numFmtId="177" fontId="6" fillId="0" borderId="1" xfId="58" applyNumberFormat="1" applyFont="1" applyFill="1" applyBorder="1" applyAlignment="1">
      <alignment horizontal="left" vertical="center" wrapText="1" shrinkToFit="1"/>
    </xf>
    <xf numFmtId="177" fontId="6" fillId="0" borderId="2" xfId="58" applyNumberFormat="1" applyFont="1" applyFill="1" applyBorder="1" applyAlignment="1">
      <alignment horizontal="center" vertical="center" wrapText="1" shrinkToFit="1"/>
    </xf>
    <xf numFmtId="49" fontId="6" fillId="0" borderId="1" xfId="58" applyNumberFormat="1" applyFont="1" applyFill="1" applyBorder="1" applyAlignment="1">
      <alignment horizontal="center" vertical="center" shrinkToFit="1"/>
    </xf>
    <xf numFmtId="0" fontId="6" fillId="0" borderId="1" xfId="0" applyFont="1" applyBorder="1" applyAlignment="1">
      <alignment horizontal="center" vertical="center"/>
    </xf>
    <xf numFmtId="57" fontId="6"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6" xfId="0" applyFont="1" applyBorder="1" applyAlignment="1">
      <alignment horizontal="center" vertical="center" wrapText="1"/>
    </xf>
    <xf numFmtId="176" fontId="6" fillId="0" borderId="1" xfId="57" applyNumberFormat="1" applyFont="1" applyFill="1" applyBorder="1" applyAlignment="1">
      <alignment horizontal="center" vertical="center" wrapText="1"/>
    </xf>
    <xf numFmtId="176" fontId="6" fillId="0" borderId="1" xfId="58" applyNumberFormat="1" applyFont="1" applyFill="1" applyBorder="1" applyAlignment="1">
      <alignment horizontal="center" vertical="center" wrapText="1" shrinkToFit="1"/>
    </xf>
    <xf numFmtId="0" fontId="6" fillId="0" borderId="1" xfId="57"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6" fontId="6" fillId="0" borderId="2" xfId="21"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177" fontId="6" fillId="0" borderId="1" xfId="58" applyNumberFormat="1" applyFont="1" applyFill="1" applyBorder="1" applyAlignment="1" applyProtection="1">
      <alignment horizontal="left" vertical="center" wrapText="1"/>
    </xf>
    <xf numFmtId="176" fontId="6" fillId="0" borderId="1" xfId="21" applyNumberFormat="1" applyFont="1" applyFill="1" applyBorder="1" applyAlignment="1">
      <alignment horizontal="center" vertical="center" wrapText="1"/>
    </xf>
    <xf numFmtId="0" fontId="6" fillId="0" borderId="1" xfId="63" applyFont="1" applyFill="1" applyBorder="1" applyAlignment="1">
      <alignment horizontal="center" vertical="center" wrapText="1"/>
    </xf>
    <xf numFmtId="0" fontId="6" fillId="0" borderId="1" xfId="3" applyFont="1" applyFill="1" applyBorder="1" applyAlignment="1">
      <alignment horizontal="center" vertical="center" wrapText="1"/>
    </xf>
    <xf numFmtId="0" fontId="6" fillId="0" borderId="1" xfId="40" applyFont="1" applyFill="1" applyBorder="1" applyAlignment="1">
      <alignment horizontal="center" vertical="center" wrapText="1"/>
    </xf>
    <xf numFmtId="0" fontId="6" fillId="0" borderId="1" xfId="15" applyFont="1" applyFill="1" applyBorder="1" applyAlignment="1">
      <alignment horizontal="center" vertical="center" wrapText="1"/>
    </xf>
    <xf numFmtId="0" fontId="6" fillId="0" borderId="1" xfId="67" applyFont="1" applyFill="1" applyBorder="1" applyAlignment="1">
      <alignment horizontal="center" vertical="center" wrapText="1"/>
    </xf>
    <xf numFmtId="0" fontId="6" fillId="0" borderId="1" xfId="64" applyFont="1" applyFill="1" applyBorder="1" applyAlignment="1">
      <alignment horizontal="center" vertical="center" wrapText="1"/>
    </xf>
    <xf numFmtId="0" fontId="6" fillId="0" borderId="1" xfId="69" applyFont="1" applyFill="1" applyBorder="1" applyAlignment="1">
      <alignment horizontal="center" vertical="center" wrapText="1"/>
    </xf>
    <xf numFmtId="0" fontId="1" fillId="0" borderId="1" xfId="72"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6" fillId="0" borderId="1" xfId="60" applyFont="1" applyFill="1" applyBorder="1" applyAlignment="1">
      <alignment horizontal="left" vertical="center" wrapText="1"/>
    </xf>
    <xf numFmtId="57" fontId="6" fillId="2" borderId="1" xfId="0" applyNumberFormat="1" applyFont="1" applyFill="1" applyBorder="1" applyAlignment="1">
      <alignment horizontal="center" vertical="center" wrapText="1"/>
    </xf>
    <xf numFmtId="0" fontId="6" fillId="2" borderId="2" xfId="21"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176" fontId="10"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0" fontId="6" fillId="0" borderId="1" xfId="64" applyFont="1" applyFill="1" applyBorder="1" applyAlignment="1">
      <alignment horizontal="left" vertical="center" wrapText="1"/>
    </xf>
    <xf numFmtId="0" fontId="6" fillId="0" borderId="1" xfId="69" applyFont="1" applyFill="1" applyBorder="1" applyAlignment="1">
      <alignment horizontal="left" vertical="center" wrapText="1"/>
    </xf>
    <xf numFmtId="176" fontId="6" fillId="0" borderId="2" xfId="71" applyNumberFormat="1" applyFont="1" applyFill="1" applyBorder="1" applyAlignment="1">
      <alignment horizontal="center" vertical="center"/>
    </xf>
    <xf numFmtId="0" fontId="1" fillId="0" borderId="1" xfId="72" applyFont="1" applyFill="1" applyBorder="1" applyAlignment="1">
      <alignment horizontal="left" vertical="center" wrapText="1"/>
    </xf>
    <xf numFmtId="0" fontId="1" fillId="0" borderId="1" xfId="73" applyFont="1" applyFill="1" applyBorder="1" applyAlignment="1">
      <alignment horizontal="center" vertical="center" wrapText="1"/>
    </xf>
    <xf numFmtId="176" fontId="6" fillId="2" borderId="1" xfId="21"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9" fillId="2" borderId="1" xfId="0" applyFont="1" applyFill="1" applyBorder="1" applyAlignment="1">
      <alignment horizontal="left" vertical="center" wrapText="1"/>
    </xf>
    <xf numFmtId="176" fontId="10"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1" xfId="66" applyFont="1" applyFill="1" applyBorder="1" applyAlignment="1">
      <alignment horizontal="left" vertical="center" wrapText="1"/>
    </xf>
    <xf numFmtId="0" fontId="6" fillId="0" borderId="1" xfId="70" applyFont="1" applyFill="1" applyBorder="1" applyAlignment="1">
      <alignment horizontal="left" vertical="center" wrapText="1"/>
    </xf>
    <xf numFmtId="176" fontId="6" fillId="0" borderId="1" xfId="71" applyNumberFormat="1" applyFont="1" applyFill="1" applyBorder="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vertical="center" wrapText="1"/>
    </xf>
    <xf numFmtId="178" fontId="1" fillId="0" borderId="2" xfId="0" applyNumberFormat="1" applyFont="1" applyFill="1" applyBorder="1" applyAlignment="1">
      <alignment horizontal="center" vertical="center"/>
    </xf>
    <xf numFmtId="0" fontId="6" fillId="0" borderId="1" xfId="45"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cellXfs>
  <cellStyles count="74">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Excel Built-in Accent3"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常规 48" xfId="4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Sheet1" xfId="56"/>
    <cellStyle name="常规 2" xfId="57"/>
    <cellStyle name="常规 2 10 12" xfId="58"/>
    <cellStyle name="常规 20" xfId="59"/>
    <cellStyle name="常规 15" xfId="60"/>
    <cellStyle name="常规 41" xfId="61"/>
    <cellStyle name="常规 10 10 3" xfId="62"/>
    <cellStyle name="常规 14" xfId="63"/>
    <cellStyle name="常规 7" xfId="64"/>
    <cellStyle name="常规 17" xfId="65"/>
    <cellStyle name="常规 10" xfId="66"/>
    <cellStyle name="常规 4" xfId="67"/>
    <cellStyle name="常规 18" xfId="68"/>
    <cellStyle name="常规 11" xfId="69"/>
    <cellStyle name="常规 19" xfId="70"/>
    <cellStyle name="常规 5" xfId="71"/>
    <cellStyle name="常规 13" xfId="72"/>
    <cellStyle name="常规 2 11" xfId="7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62"/>
  <sheetViews>
    <sheetView tabSelected="1" topLeftCell="C1" workbookViewId="0">
      <pane ySplit="8" topLeftCell="A762" activePane="bottomLeft" state="frozen"/>
      <selection/>
      <selection pane="bottomLeft" activeCell="N544" sqref="N544"/>
    </sheetView>
  </sheetViews>
  <sheetFormatPr defaultColWidth="8.65833333333333" defaultRowHeight="87" customHeight="1"/>
  <cols>
    <col min="1" max="1" width="3.59166666666667" style="3" customWidth="1"/>
    <col min="2" max="2" width="7.65833333333333" style="4" customWidth="1"/>
    <col min="3" max="3" width="5.975" style="4" customWidth="1"/>
    <col min="4" max="4" width="10.5333333333333" style="4" customWidth="1"/>
    <col min="5" max="5" width="6.925" style="4" customWidth="1"/>
    <col min="6" max="6" width="8.85" style="4" customWidth="1"/>
    <col min="7" max="7" width="26.7916666666667" style="2" customWidth="1"/>
    <col min="8" max="8" width="19.8166666666667" style="4" customWidth="1"/>
    <col min="9" max="9" width="3.10833333333333" style="5" customWidth="1"/>
    <col min="10" max="10" width="8.875" style="4" customWidth="1"/>
    <col min="11" max="11" width="9.375" style="4" customWidth="1"/>
    <col min="12" max="12" width="4.40833333333333" style="4" customWidth="1"/>
    <col min="13" max="13" width="6.00833333333333" style="4" customWidth="1"/>
    <col min="14" max="14" width="46.1333333333333" style="6" customWidth="1"/>
    <col min="15" max="15" width="12.4833333333333" style="7" customWidth="1"/>
    <col min="16" max="16" width="8.18333333333333" style="8" customWidth="1"/>
    <col min="17" max="17" width="6.375" style="8" customWidth="1"/>
    <col min="18" max="18" width="8.04166666666667" style="8" customWidth="1"/>
    <col min="19" max="19" width="6.875" style="8" customWidth="1"/>
    <col min="20" max="20" width="21.2166666666667" style="9" customWidth="1"/>
    <col min="21" max="44" width="8.65833333333333" style="3" customWidth="1"/>
    <col min="45" max="16332" width="5.375" style="3" customWidth="1"/>
    <col min="16333" max="16363" width="8.65833333333333" style="3" customWidth="1"/>
    <col min="16364" max="16384" width="8.65833333333333" style="3"/>
  </cols>
  <sheetData>
    <row r="1" ht="28" customHeight="1" spans="1:1">
      <c r="A1" s="10" t="s">
        <v>0</v>
      </c>
    </row>
    <row r="2" ht="35" customHeight="1" spans="1:20">
      <c r="A2" s="11" t="s">
        <v>1</v>
      </c>
      <c r="B2" s="11"/>
      <c r="C2" s="11"/>
      <c r="D2" s="11"/>
      <c r="E2" s="11"/>
      <c r="F2" s="11"/>
      <c r="G2" s="12"/>
      <c r="H2" s="11"/>
      <c r="I2" s="33"/>
      <c r="J2" s="11"/>
      <c r="K2" s="11"/>
      <c r="L2" s="11"/>
      <c r="M2" s="11"/>
      <c r="N2" s="11"/>
      <c r="O2" s="11"/>
      <c r="P2" s="11"/>
      <c r="Q2" s="11"/>
      <c r="R2" s="11"/>
      <c r="S2" s="11"/>
      <c r="T2" s="75"/>
    </row>
    <row r="3" s="1" customFormat="1" ht="21" customHeight="1" spans="1:20">
      <c r="A3" s="13"/>
      <c r="B3" s="14"/>
      <c r="C3" s="14"/>
      <c r="D3" s="13"/>
      <c r="E3" s="13"/>
      <c r="F3" s="2"/>
      <c r="G3" s="2"/>
      <c r="H3" s="2"/>
      <c r="I3" s="34"/>
      <c r="J3" s="2"/>
      <c r="K3" s="2"/>
      <c r="L3" s="2"/>
      <c r="M3" s="2"/>
      <c r="N3" s="35"/>
      <c r="O3" s="34"/>
      <c r="P3" s="36"/>
      <c r="Q3" s="76"/>
      <c r="R3" s="76"/>
      <c r="S3" s="76"/>
      <c r="T3" s="77"/>
    </row>
    <row r="4" s="2" customFormat="1" ht="20" customHeight="1" spans="1:22">
      <c r="A4" s="15" t="s">
        <v>2</v>
      </c>
      <c r="B4" s="15" t="s">
        <v>3</v>
      </c>
      <c r="C4" s="15"/>
      <c r="D4" s="15"/>
      <c r="E4" s="15" t="s">
        <v>4</v>
      </c>
      <c r="F4" s="15" t="s">
        <v>5</v>
      </c>
      <c r="G4" s="15" t="s">
        <v>6</v>
      </c>
      <c r="H4" s="15" t="s">
        <v>7</v>
      </c>
      <c r="I4" s="15" t="s">
        <v>8</v>
      </c>
      <c r="J4" s="15" t="s">
        <v>9</v>
      </c>
      <c r="K4" s="15"/>
      <c r="L4" s="15" t="s">
        <v>10</v>
      </c>
      <c r="M4" s="15"/>
      <c r="N4" s="15" t="s">
        <v>11</v>
      </c>
      <c r="O4" s="15" t="s">
        <v>12</v>
      </c>
      <c r="P4" s="30" t="s">
        <v>13</v>
      </c>
      <c r="Q4" s="30"/>
      <c r="R4" s="30"/>
      <c r="S4" s="30"/>
      <c r="T4" s="15" t="s">
        <v>14</v>
      </c>
      <c r="U4" s="78"/>
      <c r="V4" s="78"/>
    </row>
    <row r="5" s="2" customFormat="1" ht="20" customHeight="1" spans="1:22">
      <c r="A5" s="15"/>
      <c r="B5" s="15" t="s">
        <v>15</v>
      </c>
      <c r="C5" s="15" t="s">
        <v>16</v>
      </c>
      <c r="D5" s="15" t="s">
        <v>17</v>
      </c>
      <c r="E5" s="15"/>
      <c r="F5" s="15"/>
      <c r="G5" s="15"/>
      <c r="H5" s="15"/>
      <c r="I5" s="15"/>
      <c r="J5" s="15" t="s">
        <v>18</v>
      </c>
      <c r="K5" s="15" t="s">
        <v>19</v>
      </c>
      <c r="L5" s="15" t="s">
        <v>20</v>
      </c>
      <c r="M5" s="15" t="s">
        <v>21</v>
      </c>
      <c r="N5" s="15"/>
      <c r="O5" s="15"/>
      <c r="P5" s="30" t="s">
        <v>22</v>
      </c>
      <c r="Q5" s="30" t="s">
        <v>23</v>
      </c>
      <c r="R5" s="30"/>
      <c r="S5" s="30" t="s">
        <v>24</v>
      </c>
      <c r="T5" s="15"/>
      <c r="U5" s="78"/>
      <c r="V5" s="78"/>
    </row>
    <row r="6" s="2" customFormat="1" ht="51" customHeight="1" spans="1:22">
      <c r="A6" s="15"/>
      <c r="B6" s="15"/>
      <c r="C6" s="15"/>
      <c r="D6" s="15"/>
      <c r="E6" s="15"/>
      <c r="F6" s="15"/>
      <c r="G6" s="15"/>
      <c r="H6" s="15"/>
      <c r="I6" s="15"/>
      <c r="J6" s="15"/>
      <c r="K6" s="15"/>
      <c r="L6" s="15"/>
      <c r="M6" s="15"/>
      <c r="N6" s="15"/>
      <c r="O6" s="15"/>
      <c r="P6" s="30"/>
      <c r="Q6" s="30" t="s">
        <v>25</v>
      </c>
      <c r="R6" s="30" t="s">
        <v>26</v>
      </c>
      <c r="S6" s="30"/>
      <c r="T6" s="15"/>
      <c r="U6" s="79"/>
      <c r="V6" s="79"/>
    </row>
    <row r="7" s="1" customFormat="1" ht="22" customHeight="1" spans="1:20">
      <c r="A7" s="15"/>
      <c r="B7" s="15" t="s">
        <v>27</v>
      </c>
      <c r="C7" s="15"/>
      <c r="D7" s="15"/>
      <c r="E7" s="15"/>
      <c r="F7" s="15"/>
      <c r="G7" s="15"/>
      <c r="H7" s="15"/>
      <c r="I7" s="15"/>
      <c r="J7" s="15"/>
      <c r="K7" s="15"/>
      <c r="L7" s="15"/>
      <c r="M7" s="15"/>
      <c r="N7" s="37"/>
      <c r="O7" s="15"/>
      <c r="P7" s="38">
        <f>P8+P351+P385+P748+P751</f>
        <v>41603.1</v>
      </c>
      <c r="Q7" s="80"/>
      <c r="R7" s="30">
        <f>R8+R351+R385+R748+R751</f>
        <v>39904.5</v>
      </c>
      <c r="S7" s="30">
        <f>S8+S351+S385+S748+S751</f>
        <v>1698.6</v>
      </c>
      <c r="T7" s="37"/>
    </row>
    <row r="8" s="1" customFormat="1" ht="22.5" spans="1:20">
      <c r="A8" s="15"/>
      <c r="B8" s="16" t="s">
        <v>28</v>
      </c>
      <c r="C8" s="15"/>
      <c r="D8" s="15"/>
      <c r="E8" s="15"/>
      <c r="F8" s="15"/>
      <c r="G8" s="15"/>
      <c r="H8" s="15"/>
      <c r="I8" s="15"/>
      <c r="J8" s="15"/>
      <c r="K8" s="15"/>
      <c r="L8" s="15"/>
      <c r="M8" s="15"/>
      <c r="N8" s="37"/>
      <c r="O8" s="15"/>
      <c r="P8" s="38">
        <f>P9+P35+P48+P348</f>
        <v>16541.1</v>
      </c>
      <c r="Q8" s="80"/>
      <c r="R8" s="30">
        <f>R9+R35+R48+R348</f>
        <v>14942.75</v>
      </c>
      <c r="S8" s="30">
        <f>S9+S35+S48+S348</f>
        <v>1598.35</v>
      </c>
      <c r="T8" s="37"/>
    </row>
    <row r="9" s="1" customFormat="1" ht="22.5" spans="1:20">
      <c r="A9" s="15"/>
      <c r="B9" s="17" t="s">
        <v>29</v>
      </c>
      <c r="C9" s="15"/>
      <c r="D9" s="15"/>
      <c r="E9" s="15"/>
      <c r="F9" s="15"/>
      <c r="G9" s="15"/>
      <c r="H9" s="15"/>
      <c r="I9" s="15"/>
      <c r="J9" s="15"/>
      <c r="K9" s="15"/>
      <c r="L9" s="15"/>
      <c r="M9" s="15"/>
      <c r="N9" s="37"/>
      <c r="O9" s="15"/>
      <c r="P9" s="38">
        <f>P10+P26+P32</f>
        <v>3825.41</v>
      </c>
      <c r="Q9" s="80"/>
      <c r="R9" s="30">
        <f>R10+R26+R32</f>
        <v>3800</v>
      </c>
      <c r="S9" s="30">
        <f>S10+S26+S32</f>
        <v>25.41</v>
      </c>
      <c r="T9" s="37"/>
    </row>
    <row r="10" s="1" customFormat="1" ht="22.5" spans="1:20">
      <c r="A10" s="15"/>
      <c r="B10" s="17" t="s">
        <v>30</v>
      </c>
      <c r="C10" s="15"/>
      <c r="D10" s="15"/>
      <c r="E10" s="15"/>
      <c r="F10" s="15"/>
      <c r="G10" s="15"/>
      <c r="H10" s="15"/>
      <c r="I10" s="15"/>
      <c r="J10" s="15"/>
      <c r="K10" s="15"/>
      <c r="L10" s="15"/>
      <c r="M10" s="15"/>
      <c r="N10" s="37"/>
      <c r="O10" s="15"/>
      <c r="P10" s="38">
        <f>SUM(P11:P25)</f>
        <v>3431.41</v>
      </c>
      <c r="Q10" s="80"/>
      <c r="R10" s="30">
        <f>SUM(R11:R25)</f>
        <v>3420</v>
      </c>
      <c r="S10" s="30">
        <f>SUM(S11:S25)</f>
        <v>11.41</v>
      </c>
      <c r="T10" s="37"/>
    </row>
    <row r="11" s="1" customFormat="1" ht="45" spans="1:20">
      <c r="A11" s="15">
        <v>1</v>
      </c>
      <c r="B11" s="15" t="s">
        <v>31</v>
      </c>
      <c r="C11" s="15" t="s">
        <v>32</v>
      </c>
      <c r="D11" s="15" t="s">
        <v>33</v>
      </c>
      <c r="E11" s="15" t="s">
        <v>34</v>
      </c>
      <c r="F11" s="15" t="s">
        <v>35</v>
      </c>
      <c r="G11" s="18" t="s">
        <v>36</v>
      </c>
      <c r="H11" s="15" t="s">
        <v>37</v>
      </c>
      <c r="I11" s="15" t="s">
        <v>38</v>
      </c>
      <c r="J11" s="39">
        <v>44986</v>
      </c>
      <c r="K11" s="39">
        <v>45261</v>
      </c>
      <c r="L11" s="15" t="s">
        <v>39</v>
      </c>
      <c r="M11" s="15" t="s">
        <v>39</v>
      </c>
      <c r="N11" s="37" t="s">
        <v>40</v>
      </c>
      <c r="O11" s="15" t="s">
        <v>41</v>
      </c>
      <c r="P11" s="40">
        <v>615</v>
      </c>
      <c r="Q11" s="80" t="s">
        <v>42</v>
      </c>
      <c r="R11" s="30">
        <v>615</v>
      </c>
      <c r="S11" s="80"/>
      <c r="T11" s="37" t="s">
        <v>43</v>
      </c>
    </row>
    <row r="12" s="1" customFormat="1" ht="67.5" spans="1:20">
      <c r="A12" s="15">
        <v>2</v>
      </c>
      <c r="B12" s="15" t="s">
        <v>31</v>
      </c>
      <c r="C12" s="15" t="s">
        <v>32</v>
      </c>
      <c r="D12" s="15" t="s">
        <v>33</v>
      </c>
      <c r="E12" s="15" t="s">
        <v>34</v>
      </c>
      <c r="F12" s="15" t="s">
        <v>35</v>
      </c>
      <c r="G12" s="18" t="s">
        <v>44</v>
      </c>
      <c r="H12" s="15" t="s">
        <v>45</v>
      </c>
      <c r="I12" s="15" t="s">
        <v>38</v>
      </c>
      <c r="J12" s="39">
        <v>44986</v>
      </c>
      <c r="K12" s="39">
        <v>45261</v>
      </c>
      <c r="L12" s="15" t="s">
        <v>39</v>
      </c>
      <c r="M12" s="15" t="s">
        <v>39</v>
      </c>
      <c r="N12" s="37" t="s">
        <v>46</v>
      </c>
      <c r="O12" s="15" t="s">
        <v>47</v>
      </c>
      <c r="P12" s="40">
        <v>140</v>
      </c>
      <c r="Q12" s="80" t="s">
        <v>42</v>
      </c>
      <c r="R12" s="30">
        <v>140</v>
      </c>
      <c r="S12" s="80"/>
      <c r="T12" s="37" t="s">
        <v>48</v>
      </c>
    </row>
    <row r="13" s="1" customFormat="1" ht="123.75" spans="1:20">
      <c r="A13" s="15">
        <v>3</v>
      </c>
      <c r="B13" s="15" t="s">
        <v>31</v>
      </c>
      <c r="C13" s="15" t="s">
        <v>32</v>
      </c>
      <c r="D13" s="15" t="s">
        <v>33</v>
      </c>
      <c r="E13" s="15" t="s">
        <v>49</v>
      </c>
      <c r="F13" s="17" t="s">
        <v>50</v>
      </c>
      <c r="G13" s="18" t="s">
        <v>51</v>
      </c>
      <c r="H13" s="15" t="s">
        <v>52</v>
      </c>
      <c r="I13" s="15" t="s">
        <v>38</v>
      </c>
      <c r="J13" s="39">
        <v>44986</v>
      </c>
      <c r="K13" s="39">
        <v>45261</v>
      </c>
      <c r="L13" s="15" t="s">
        <v>39</v>
      </c>
      <c r="M13" s="15" t="s">
        <v>39</v>
      </c>
      <c r="N13" s="41" t="s">
        <v>53</v>
      </c>
      <c r="O13" s="17" t="s">
        <v>54</v>
      </c>
      <c r="P13" s="40">
        <v>200</v>
      </c>
      <c r="Q13" s="80" t="s">
        <v>42</v>
      </c>
      <c r="R13" s="30">
        <v>200</v>
      </c>
      <c r="S13" s="80"/>
      <c r="T13" s="37" t="s">
        <v>55</v>
      </c>
    </row>
    <row r="14" s="1" customFormat="1" ht="35.25" spans="1:20">
      <c r="A14" s="15">
        <v>4</v>
      </c>
      <c r="B14" s="15" t="s">
        <v>31</v>
      </c>
      <c r="C14" s="15" t="s">
        <v>32</v>
      </c>
      <c r="D14" s="15" t="s">
        <v>33</v>
      </c>
      <c r="E14" s="15" t="s">
        <v>56</v>
      </c>
      <c r="F14" s="15" t="s">
        <v>57</v>
      </c>
      <c r="G14" s="18" t="s">
        <v>58</v>
      </c>
      <c r="H14" s="15" t="s">
        <v>59</v>
      </c>
      <c r="I14" s="15" t="s">
        <v>38</v>
      </c>
      <c r="J14" s="39">
        <v>44866</v>
      </c>
      <c r="K14" s="39">
        <v>45231</v>
      </c>
      <c r="L14" s="15" t="s">
        <v>39</v>
      </c>
      <c r="M14" s="15" t="s">
        <v>60</v>
      </c>
      <c r="N14" s="37" t="s">
        <v>61</v>
      </c>
      <c r="O14" s="15" t="s">
        <v>62</v>
      </c>
      <c r="P14" s="38">
        <v>800</v>
      </c>
      <c r="Q14" s="80" t="s">
        <v>42</v>
      </c>
      <c r="R14" s="30">
        <v>800</v>
      </c>
      <c r="S14" s="30"/>
      <c r="T14" s="37" t="s">
        <v>63</v>
      </c>
    </row>
    <row r="15" s="1" customFormat="1" ht="101.25" spans="1:20">
      <c r="A15" s="15">
        <v>5</v>
      </c>
      <c r="B15" s="15" t="s">
        <v>31</v>
      </c>
      <c r="C15" s="15" t="s">
        <v>32</v>
      </c>
      <c r="D15" s="15" t="s">
        <v>33</v>
      </c>
      <c r="E15" s="15" t="s">
        <v>64</v>
      </c>
      <c r="F15" s="17" t="s">
        <v>65</v>
      </c>
      <c r="G15" s="18" t="s">
        <v>66</v>
      </c>
      <c r="H15" s="15" t="s">
        <v>67</v>
      </c>
      <c r="I15" s="15" t="s">
        <v>38</v>
      </c>
      <c r="J15" s="39">
        <v>45139</v>
      </c>
      <c r="K15" s="39">
        <v>45231</v>
      </c>
      <c r="L15" s="15" t="s">
        <v>68</v>
      </c>
      <c r="M15" s="15" t="s">
        <v>68</v>
      </c>
      <c r="N15" s="41" t="s">
        <v>69</v>
      </c>
      <c r="O15" s="17" t="s">
        <v>70</v>
      </c>
      <c r="P15" s="40">
        <v>100</v>
      </c>
      <c r="Q15" s="80" t="s">
        <v>71</v>
      </c>
      <c r="R15" s="30">
        <v>100</v>
      </c>
      <c r="S15" s="80"/>
      <c r="T15" s="37" t="s">
        <v>72</v>
      </c>
    </row>
    <row r="16" s="1" customFormat="1" ht="33.75" spans="1:20">
      <c r="A16" s="15">
        <v>6</v>
      </c>
      <c r="B16" s="15" t="s">
        <v>31</v>
      </c>
      <c r="C16" s="15" t="s">
        <v>32</v>
      </c>
      <c r="D16" s="15" t="s">
        <v>33</v>
      </c>
      <c r="E16" s="15" t="s">
        <v>73</v>
      </c>
      <c r="F16" s="15" t="s">
        <v>74</v>
      </c>
      <c r="G16" s="18" t="s">
        <v>75</v>
      </c>
      <c r="H16" s="15" t="s">
        <v>76</v>
      </c>
      <c r="I16" s="15" t="s">
        <v>77</v>
      </c>
      <c r="J16" s="39">
        <v>44958</v>
      </c>
      <c r="K16" s="39">
        <v>45200</v>
      </c>
      <c r="L16" s="15" t="s">
        <v>39</v>
      </c>
      <c r="M16" s="15" t="s">
        <v>78</v>
      </c>
      <c r="N16" s="37" t="s">
        <v>79</v>
      </c>
      <c r="O16" s="15" t="s">
        <v>80</v>
      </c>
      <c r="P16" s="38">
        <v>10</v>
      </c>
      <c r="Q16" s="80" t="s">
        <v>42</v>
      </c>
      <c r="R16" s="30">
        <v>10</v>
      </c>
      <c r="S16" s="30"/>
      <c r="T16" s="37" t="s">
        <v>81</v>
      </c>
    </row>
    <row r="17" s="1" customFormat="1" ht="33.75" spans="1:20">
      <c r="A17" s="15">
        <v>7</v>
      </c>
      <c r="B17" s="15" t="s">
        <v>31</v>
      </c>
      <c r="C17" s="15" t="s">
        <v>32</v>
      </c>
      <c r="D17" s="17" t="s">
        <v>33</v>
      </c>
      <c r="E17" s="19" t="s">
        <v>82</v>
      </c>
      <c r="F17" s="15" t="s">
        <v>83</v>
      </c>
      <c r="G17" s="18" t="s">
        <v>84</v>
      </c>
      <c r="H17" s="15" t="s">
        <v>85</v>
      </c>
      <c r="I17" s="15" t="s">
        <v>38</v>
      </c>
      <c r="J17" s="39">
        <v>44866</v>
      </c>
      <c r="K17" s="39">
        <v>45017</v>
      </c>
      <c r="L17" s="15" t="s">
        <v>39</v>
      </c>
      <c r="M17" s="15" t="s">
        <v>86</v>
      </c>
      <c r="N17" s="37" t="s">
        <v>87</v>
      </c>
      <c r="O17" s="15" t="s">
        <v>88</v>
      </c>
      <c r="P17" s="42">
        <v>15</v>
      </c>
      <c r="Q17" s="80" t="s">
        <v>42</v>
      </c>
      <c r="R17" s="30">
        <v>15</v>
      </c>
      <c r="S17" s="30"/>
      <c r="T17" s="37" t="s">
        <v>89</v>
      </c>
    </row>
    <row r="18" s="1" customFormat="1" ht="45" spans="1:20">
      <c r="A18" s="15">
        <v>8</v>
      </c>
      <c r="B18" s="20" t="s">
        <v>31</v>
      </c>
      <c r="C18" s="20" t="s">
        <v>32</v>
      </c>
      <c r="D18" s="20" t="s">
        <v>33</v>
      </c>
      <c r="E18" s="15" t="s">
        <v>90</v>
      </c>
      <c r="F18" s="20" t="s">
        <v>91</v>
      </c>
      <c r="G18" s="18" t="s">
        <v>92</v>
      </c>
      <c r="H18" s="20" t="s">
        <v>93</v>
      </c>
      <c r="I18" s="20" t="s">
        <v>38</v>
      </c>
      <c r="J18" s="43">
        <v>44986</v>
      </c>
      <c r="K18" s="43">
        <v>45261</v>
      </c>
      <c r="L18" s="20" t="s">
        <v>39</v>
      </c>
      <c r="M18" s="20" t="s">
        <v>39</v>
      </c>
      <c r="N18" s="44" t="s">
        <v>94</v>
      </c>
      <c r="O18" s="20" t="s">
        <v>95</v>
      </c>
      <c r="P18" s="45">
        <v>32.2</v>
      </c>
      <c r="Q18" s="80" t="s">
        <v>71</v>
      </c>
      <c r="R18" s="81">
        <v>30</v>
      </c>
      <c r="S18" s="82">
        <v>2.2</v>
      </c>
      <c r="T18" s="37" t="s">
        <v>96</v>
      </c>
    </row>
    <row r="19" s="1" customFormat="1" ht="33.75" spans="1:20">
      <c r="A19" s="15">
        <v>9</v>
      </c>
      <c r="B19" s="20" t="s">
        <v>31</v>
      </c>
      <c r="C19" s="20" t="s">
        <v>32</v>
      </c>
      <c r="D19" s="20" t="s">
        <v>33</v>
      </c>
      <c r="E19" s="15" t="s">
        <v>97</v>
      </c>
      <c r="F19" s="20" t="s">
        <v>98</v>
      </c>
      <c r="G19" s="18" t="s">
        <v>99</v>
      </c>
      <c r="H19" s="20" t="s">
        <v>100</v>
      </c>
      <c r="I19" s="20" t="s">
        <v>38</v>
      </c>
      <c r="J19" s="43">
        <v>44986</v>
      </c>
      <c r="K19" s="43">
        <v>45261</v>
      </c>
      <c r="L19" s="20" t="s">
        <v>39</v>
      </c>
      <c r="M19" s="20" t="s">
        <v>39</v>
      </c>
      <c r="N19" s="44" t="s">
        <v>101</v>
      </c>
      <c r="O19" s="20" t="s">
        <v>102</v>
      </c>
      <c r="P19" s="45">
        <v>22.61</v>
      </c>
      <c r="Q19" s="80" t="s">
        <v>71</v>
      </c>
      <c r="R19" s="81">
        <v>20</v>
      </c>
      <c r="S19" s="82">
        <v>2.61</v>
      </c>
      <c r="T19" s="37" t="s">
        <v>103</v>
      </c>
    </row>
    <row r="20" s="1" customFormat="1" ht="33.75" spans="1:20">
      <c r="A20" s="15">
        <v>10</v>
      </c>
      <c r="B20" s="20" t="s">
        <v>31</v>
      </c>
      <c r="C20" s="20" t="s">
        <v>32</v>
      </c>
      <c r="D20" s="20" t="s">
        <v>33</v>
      </c>
      <c r="E20" s="15" t="s">
        <v>104</v>
      </c>
      <c r="F20" s="20" t="s">
        <v>105</v>
      </c>
      <c r="G20" s="18" t="s">
        <v>106</v>
      </c>
      <c r="H20" s="20" t="s">
        <v>107</v>
      </c>
      <c r="I20" s="20" t="s">
        <v>38</v>
      </c>
      <c r="J20" s="43">
        <v>44986</v>
      </c>
      <c r="K20" s="43">
        <v>45261</v>
      </c>
      <c r="L20" s="20" t="s">
        <v>39</v>
      </c>
      <c r="M20" s="20" t="s">
        <v>39</v>
      </c>
      <c r="N20" s="44" t="s">
        <v>108</v>
      </c>
      <c r="O20" s="20" t="s">
        <v>102</v>
      </c>
      <c r="P20" s="46">
        <v>26.6</v>
      </c>
      <c r="Q20" s="80" t="s">
        <v>71</v>
      </c>
      <c r="R20" s="81">
        <v>20</v>
      </c>
      <c r="S20" s="82">
        <v>6.6</v>
      </c>
      <c r="T20" s="37" t="s">
        <v>109</v>
      </c>
    </row>
    <row r="21" s="1" customFormat="1" ht="33.75" spans="1:20">
      <c r="A21" s="15">
        <v>11</v>
      </c>
      <c r="B21" s="20" t="s">
        <v>31</v>
      </c>
      <c r="C21" s="20" t="s">
        <v>32</v>
      </c>
      <c r="D21" s="20" t="s">
        <v>33</v>
      </c>
      <c r="E21" s="20" t="s">
        <v>34</v>
      </c>
      <c r="F21" s="21"/>
      <c r="G21" s="18" t="s">
        <v>110</v>
      </c>
      <c r="H21" s="21" t="s">
        <v>111</v>
      </c>
      <c r="I21" s="21" t="s">
        <v>38</v>
      </c>
      <c r="J21" s="47">
        <v>44927</v>
      </c>
      <c r="K21" s="47">
        <v>45261</v>
      </c>
      <c r="L21" s="21" t="s">
        <v>39</v>
      </c>
      <c r="M21" s="21" t="s">
        <v>39</v>
      </c>
      <c r="N21" s="48" t="s">
        <v>112</v>
      </c>
      <c r="O21" s="49" t="s">
        <v>113</v>
      </c>
      <c r="P21" s="50">
        <v>1000</v>
      </c>
      <c r="Q21" s="80" t="s">
        <v>114</v>
      </c>
      <c r="R21" s="83">
        <v>1000</v>
      </c>
      <c r="S21" s="84"/>
      <c r="T21" s="48" t="s">
        <v>115</v>
      </c>
    </row>
    <row r="22" s="1" customFormat="1" ht="45" spans="1:20">
      <c r="A22" s="15">
        <v>12</v>
      </c>
      <c r="B22" s="15" t="s">
        <v>31</v>
      </c>
      <c r="C22" s="15" t="s">
        <v>32</v>
      </c>
      <c r="D22" s="15" t="s">
        <v>33</v>
      </c>
      <c r="E22" s="15" t="s">
        <v>34</v>
      </c>
      <c r="F22" s="15" t="s">
        <v>116</v>
      </c>
      <c r="G22" s="18" t="s">
        <v>117</v>
      </c>
      <c r="H22" s="15" t="s">
        <v>118</v>
      </c>
      <c r="I22" s="15" t="s">
        <v>38</v>
      </c>
      <c r="J22" s="47">
        <v>44927</v>
      </c>
      <c r="K22" s="47">
        <v>45261</v>
      </c>
      <c r="L22" s="15" t="s">
        <v>119</v>
      </c>
      <c r="M22" s="15" t="s">
        <v>119</v>
      </c>
      <c r="N22" s="37" t="s">
        <v>120</v>
      </c>
      <c r="O22" s="15" t="s">
        <v>121</v>
      </c>
      <c r="P22" s="38">
        <v>300</v>
      </c>
      <c r="Q22" s="80" t="s">
        <v>71</v>
      </c>
      <c r="R22" s="30">
        <v>300</v>
      </c>
      <c r="S22" s="30"/>
      <c r="T22" s="41" t="s">
        <v>122</v>
      </c>
    </row>
    <row r="23" s="1" customFormat="1" ht="33.75" spans="1:20">
      <c r="A23" s="15">
        <v>13</v>
      </c>
      <c r="B23" s="15" t="s">
        <v>31</v>
      </c>
      <c r="C23" s="15" t="s">
        <v>32</v>
      </c>
      <c r="D23" s="15" t="s">
        <v>33</v>
      </c>
      <c r="E23" s="15" t="s">
        <v>97</v>
      </c>
      <c r="F23" s="15" t="s">
        <v>123</v>
      </c>
      <c r="G23" s="15" t="s">
        <v>124</v>
      </c>
      <c r="H23" s="15" t="s">
        <v>125</v>
      </c>
      <c r="I23" s="15" t="s">
        <v>38</v>
      </c>
      <c r="J23" s="51">
        <v>45170</v>
      </c>
      <c r="K23" s="51">
        <v>45261</v>
      </c>
      <c r="L23" s="15" t="s">
        <v>39</v>
      </c>
      <c r="M23" s="15" t="s">
        <v>126</v>
      </c>
      <c r="N23" s="37" t="s">
        <v>127</v>
      </c>
      <c r="O23" s="30" t="s">
        <v>128</v>
      </c>
      <c r="P23" s="38">
        <v>120</v>
      </c>
      <c r="Q23" s="80" t="s">
        <v>71</v>
      </c>
      <c r="R23" s="30">
        <v>120</v>
      </c>
      <c r="S23" s="84"/>
      <c r="T23" s="37" t="s">
        <v>129</v>
      </c>
    </row>
    <row r="24" s="1" customFormat="1" ht="45" spans="1:20">
      <c r="A24" s="15">
        <v>14</v>
      </c>
      <c r="B24" s="15" t="s">
        <v>31</v>
      </c>
      <c r="C24" s="15" t="s">
        <v>32</v>
      </c>
      <c r="D24" s="15" t="s">
        <v>33</v>
      </c>
      <c r="E24" s="15" t="s">
        <v>104</v>
      </c>
      <c r="F24" s="15" t="s">
        <v>130</v>
      </c>
      <c r="G24" s="18" t="s">
        <v>131</v>
      </c>
      <c r="H24" s="15" t="s">
        <v>132</v>
      </c>
      <c r="I24" s="15" t="s">
        <v>133</v>
      </c>
      <c r="J24" s="31" t="s">
        <v>134</v>
      </c>
      <c r="K24" s="31" t="s">
        <v>135</v>
      </c>
      <c r="L24" s="15" t="s">
        <v>136</v>
      </c>
      <c r="M24" s="15" t="s">
        <v>137</v>
      </c>
      <c r="N24" s="37" t="s">
        <v>138</v>
      </c>
      <c r="O24" s="15" t="s">
        <v>139</v>
      </c>
      <c r="P24" s="52">
        <v>25</v>
      </c>
      <c r="Q24" s="80" t="s">
        <v>42</v>
      </c>
      <c r="R24" s="30">
        <v>25</v>
      </c>
      <c r="S24" s="30"/>
      <c r="T24" s="37" t="s">
        <v>140</v>
      </c>
    </row>
    <row r="25" s="1" customFormat="1" ht="45" spans="1:20">
      <c r="A25" s="15">
        <v>15</v>
      </c>
      <c r="B25" s="15" t="s">
        <v>31</v>
      </c>
      <c r="C25" s="15" t="s">
        <v>32</v>
      </c>
      <c r="D25" s="15" t="s">
        <v>33</v>
      </c>
      <c r="E25" s="15" t="s">
        <v>104</v>
      </c>
      <c r="F25" s="15" t="s">
        <v>141</v>
      </c>
      <c r="G25" s="18" t="s">
        <v>142</v>
      </c>
      <c r="H25" s="15" t="s">
        <v>143</v>
      </c>
      <c r="I25" s="15" t="s">
        <v>133</v>
      </c>
      <c r="J25" s="31" t="s">
        <v>134</v>
      </c>
      <c r="K25" s="31" t="s">
        <v>135</v>
      </c>
      <c r="L25" s="15" t="s">
        <v>136</v>
      </c>
      <c r="M25" s="15" t="s">
        <v>137</v>
      </c>
      <c r="N25" s="37" t="s">
        <v>144</v>
      </c>
      <c r="O25" s="15" t="s">
        <v>139</v>
      </c>
      <c r="P25" s="52">
        <v>25</v>
      </c>
      <c r="Q25" s="80" t="s">
        <v>42</v>
      </c>
      <c r="R25" s="30">
        <v>25</v>
      </c>
      <c r="S25" s="30"/>
      <c r="T25" s="37" t="s">
        <v>145</v>
      </c>
    </row>
    <row r="26" s="1" customFormat="1" ht="22.5" spans="1:20">
      <c r="A26" s="15"/>
      <c r="B26" s="15" t="s">
        <v>146</v>
      </c>
      <c r="C26" s="15"/>
      <c r="D26" s="15"/>
      <c r="E26" s="15"/>
      <c r="F26" s="17"/>
      <c r="G26" s="15"/>
      <c r="H26" s="15"/>
      <c r="I26" s="15"/>
      <c r="J26" s="39"/>
      <c r="K26" s="39"/>
      <c r="L26" s="15"/>
      <c r="M26" s="15"/>
      <c r="N26" s="41"/>
      <c r="O26" s="17"/>
      <c r="P26" s="40">
        <f>SUM(P27:P31)</f>
        <v>344</v>
      </c>
      <c r="Q26" s="80"/>
      <c r="R26" s="80">
        <f>SUM(R27:R31)</f>
        <v>330</v>
      </c>
      <c r="S26" s="80">
        <f>SUM(S27:S31)</f>
        <v>14</v>
      </c>
      <c r="T26" s="37"/>
    </row>
    <row r="27" s="1" customFormat="1" ht="45" spans="1:20">
      <c r="A27" s="15">
        <v>16</v>
      </c>
      <c r="B27" s="20" t="s">
        <v>31</v>
      </c>
      <c r="C27" s="20" t="s">
        <v>32</v>
      </c>
      <c r="D27" s="20" t="s">
        <v>147</v>
      </c>
      <c r="E27" s="20" t="s">
        <v>97</v>
      </c>
      <c r="F27" s="20" t="s">
        <v>148</v>
      </c>
      <c r="G27" s="18" t="s">
        <v>149</v>
      </c>
      <c r="H27" s="20" t="s">
        <v>150</v>
      </c>
      <c r="I27" s="20" t="s">
        <v>38</v>
      </c>
      <c r="J27" s="43">
        <v>44986</v>
      </c>
      <c r="K27" s="43">
        <v>45261</v>
      </c>
      <c r="L27" s="20" t="s">
        <v>39</v>
      </c>
      <c r="M27" s="20" t="s">
        <v>39</v>
      </c>
      <c r="N27" s="44" t="s">
        <v>151</v>
      </c>
      <c r="O27" s="20" t="s">
        <v>152</v>
      </c>
      <c r="P27" s="45">
        <v>105</v>
      </c>
      <c r="Q27" s="80" t="s">
        <v>71</v>
      </c>
      <c r="R27" s="81">
        <v>100</v>
      </c>
      <c r="S27" s="82">
        <v>5</v>
      </c>
      <c r="T27" s="85" t="s">
        <v>153</v>
      </c>
    </row>
    <row r="28" s="1" customFormat="1" ht="45" spans="1:20">
      <c r="A28" s="15">
        <v>17</v>
      </c>
      <c r="B28" s="20" t="s">
        <v>31</v>
      </c>
      <c r="C28" s="20" t="s">
        <v>32</v>
      </c>
      <c r="D28" s="20" t="s">
        <v>147</v>
      </c>
      <c r="E28" s="20" t="s">
        <v>154</v>
      </c>
      <c r="F28" s="20" t="s">
        <v>155</v>
      </c>
      <c r="G28" s="18" t="s">
        <v>156</v>
      </c>
      <c r="H28" s="20" t="s">
        <v>157</v>
      </c>
      <c r="I28" s="20" t="s">
        <v>38</v>
      </c>
      <c r="J28" s="43">
        <v>44986</v>
      </c>
      <c r="K28" s="43">
        <v>45261</v>
      </c>
      <c r="L28" s="20" t="s">
        <v>39</v>
      </c>
      <c r="M28" s="20" t="s">
        <v>39</v>
      </c>
      <c r="N28" s="44" t="s">
        <v>158</v>
      </c>
      <c r="O28" s="20" t="s">
        <v>152</v>
      </c>
      <c r="P28" s="45">
        <v>104.8</v>
      </c>
      <c r="Q28" s="80" t="s">
        <v>71</v>
      </c>
      <c r="R28" s="81">
        <v>100</v>
      </c>
      <c r="S28" s="82">
        <v>4.8</v>
      </c>
      <c r="T28" s="85" t="s">
        <v>153</v>
      </c>
    </row>
    <row r="29" s="1" customFormat="1" ht="45" spans="1:20">
      <c r="A29" s="15">
        <v>18</v>
      </c>
      <c r="B29" s="20" t="s">
        <v>31</v>
      </c>
      <c r="C29" s="20" t="s">
        <v>32</v>
      </c>
      <c r="D29" s="20" t="s">
        <v>147</v>
      </c>
      <c r="E29" s="20" t="s">
        <v>159</v>
      </c>
      <c r="F29" s="20" t="s">
        <v>160</v>
      </c>
      <c r="G29" s="18" t="s">
        <v>161</v>
      </c>
      <c r="H29" s="20" t="s">
        <v>162</v>
      </c>
      <c r="I29" s="20" t="s">
        <v>38</v>
      </c>
      <c r="J29" s="43">
        <v>44986</v>
      </c>
      <c r="K29" s="43">
        <v>45261</v>
      </c>
      <c r="L29" s="20" t="s">
        <v>39</v>
      </c>
      <c r="M29" s="20" t="s">
        <v>39</v>
      </c>
      <c r="N29" s="44" t="s">
        <v>163</v>
      </c>
      <c r="O29" s="20" t="s">
        <v>152</v>
      </c>
      <c r="P29" s="45">
        <v>103</v>
      </c>
      <c r="Q29" s="80" t="s">
        <v>71</v>
      </c>
      <c r="R29" s="81">
        <v>100</v>
      </c>
      <c r="S29" s="82">
        <v>3</v>
      </c>
      <c r="T29" s="85" t="s">
        <v>153</v>
      </c>
    </row>
    <row r="30" s="1" customFormat="1" ht="45" spans="1:20">
      <c r="A30" s="15">
        <v>19</v>
      </c>
      <c r="B30" s="20" t="s">
        <v>31</v>
      </c>
      <c r="C30" s="20" t="s">
        <v>32</v>
      </c>
      <c r="D30" s="20" t="s">
        <v>147</v>
      </c>
      <c r="E30" s="20" t="s">
        <v>159</v>
      </c>
      <c r="F30" s="20" t="s">
        <v>164</v>
      </c>
      <c r="G30" s="18" t="s">
        <v>165</v>
      </c>
      <c r="H30" s="20" t="s">
        <v>166</v>
      </c>
      <c r="I30" s="20" t="s">
        <v>38</v>
      </c>
      <c r="J30" s="43">
        <v>44986</v>
      </c>
      <c r="K30" s="43">
        <v>45261</v>
      </c>
      <c r="L30" s="20" t="s">
        <v>39</v>
      </c>
      <c r="M30" s="20" t="s">
        <v>39</v>
      </c>
      <c r="N30" s="44" t="s">
        <v>167</v>
      </c>
      <c r="O30" s="20" t="s">
        <v>168</v>
      </c>
      <c r="P30" s="45">
        <v>26.2</v>
      </c>
      <c r="Q30" s="80" t="s">
        <v>71</v>
      </c>
      <c r="R30" s="81">
        <v>25</v>
      </c>
      <c r="S30" s="82">
        <v>1.2</v>
      </c>
      <c r="T30" s="37" t="s">
        <v>169</v>
      </c>
    </row>
    <row r="31" s="1" customFormat="1" ht="45" spans="1:20">
      <c r="A31" s="15">
        <v>20</v>
      </c>
      <c r="B31" s="15" t="s">
        <v>31</v>
      </c>
      <c r="C31" s="15" t="s">
        <v>32</v>
      </c>
      <c r="D31" s="20" t="s">
        <v>147</v>
      </c>
      <c r="E31" s="15" t="s">
        <v>97</v>
      </c>
      <c r="F31" s="15" t="s">
        <v>98</v>
      </c>
      <c r="G31" s="15" t="s">
        <v>170</v>
      </c>
      <c r="H31" s="15" t="s">
        <v>171</v>
      </c>
      <c r="I31" s="15" t="s">
        <v>172</v>
      </c>
      <c r="J31" s="51">
        <v>45170</v>
      </c>
      <c r="K31" s="51">
        <v>45261</v>
      </c>
      <c r="L31" s="15" t="s">
        <v>39</v>
      </c>
      <c r="M31" s="15" t="s">
        <v>126</v>
      </c>
      <c r="N31" s="37" t="s">
        <v>173</v>
      </c>
      <c r="O31" s="30" t="s">
        <v>174</v>
      </c>
      <c r="P31" s="38">
        <v>5</v>
      </c>
      <c r="Q31" s="80" t="s">
        <v>71</v>
      </c>
      <c r="R31" s="30">
        <v>5</v>
      </c>
      <c r="S31" s="84"/>
      <c r="T31" s="37" t="s">
        <v>175</v>
      </c>
    </row>
    <row r="32" s="1" customFormat="1" ht="33.75" spans="1:20">
      <c r="A32" s="15"/>
      <c r="B32" s="15" t="s">
        <v>176</v>
      </c>
      <c r="C32" s="15"/>
      <c r="D32" s="15"/>
      <c r="E32" s="15"/>
      <c r="F32" s="17"/>
      <c r="G32" s="15"/>
      <c r="H32" s="15"/>
      <c r="I32" s="15"/>
      <c r="J32" s="39"/>
      <c r="K32" s="39"/>
      <c r="L32" s="15"/>
      <c r="M32" s="15"/>
      <c r="N32" s="41"/>
      <c r="O32" s="17"/>
      <c r="P32" s="40">
        <f>SUM(P33:P34)</f>
        <v>50</v>
      </c>
      <c r="Q32" s="80"/>
      <c r="R32" s="80">
        <v>50</v>
      </c>
      <c r="S32" s="80"/>
      <c r="T32" s="37"/>
    </row>
    <row r="33" s="1" customFormat="1" ht="45" spans="1:20">
      <c r="A33" s="15">
        <v>21</v>
      </c>
      <c r="B33" s="15" t="s">
        <v>31</v>
      </c>
      <c r="C33" s="15" t="s">
        <v>32</v>
      </c>
      <c r="D33" s="15" t="s">
        <v>177</v>
      </c>
      <c r="E33" s="15" t="s">
        <v>104</v>
      </c>
      <c r="F33" s="15" t="s">
        <v>178</v>
      </c>
      <c r="G33" s="18" t="s">
        <v>179</v>
      </c>
      <c r="H33" s="15" t="s">
        <v>180</v>
      </c>
      <c r="I33" s="15" t="s">
        <v>133</v>
      </c>
      <c r="J33" s="31" t="s">
        <v>134</v>
      </c>
      <c r="K33" s="31" t="s">
        <v>135</v>
      </c>
      <c r="L33" s="15" t="s">
        <v>136</v>
      </c>
      <c r="M33" s="15" t="s">
        <v>137</v>
      </c>
      <c r="N33" s="37" t="s">
        <v>181</v>
      </c>
      <c r="O33" s="15" t="s">
        <v>182</v>
      </c>
      <c r="P33" s="52">
        <v>25</v>
      </c>
      <c r="Q33" s="80" t="s">
        <v>42</v>
      </c>
      <c r="R33" s="30">
        <v>25</v>
      </c>
      <c r="S33" s="30"/>
      <c r="T33" s="37" t="s">
        <v>183</v>
      </c>
    </row>
    <row r="34" s="1" customFormat="1" ht="45" spans="1:20">
      <c r="A34" s="15">
        <v>22</v>
      </c>
      <c r="B34" s="15" t="s">
        <v>31</v>
      </c>
      <c r="C34" s="15" t="s">
        <v>32</v>
      </c>
      <c r="D34" s="15" t="s">
        <v>177</v>
      </c>
      <c r="E34" s="15" t="s">
        <v>104</v>
      </c>
      <c r="F34" s="15" t="s">
        <v>184</v>
      </c>
      <c r="G34" s="18" t="s">
        <v>185</v>
      </c>
      <c r="H34" s="15" t="s">
        <v>186</v>
      </c>
      <c r="I34" s="15" t="s">
        <v>133</v>
      </c>
      <c r="J34" s="31" t="s">
        <v>134</v>
      </c>
      <c r="K34" s="31" t="s">
        <v>135</v>
      </c>
      <c r="L34" s="15" t="s">
        <v>136</v>
      </c>
      <c r="M34" s="15" t="s">
        <v>137</v>
      </c>
      <c r="N34" s="37" t="s">
        <v>187</v>
      </c>
      <c r="O34" s="15" t="s">
        <v>182</v>
      </c>
      <c r="P34" s="52">
        <v>25</v>
      </c>
      <c r="Q34" s="80" t="s">
        <v>42</v>
      </c>
      <c r="R34" s="30">
        <v>25</v>
      </c>
      <c r="S34" s="30"/>
      <c r="T34" s="37" t="s">
        <v>188</v>
      </c>
    </row>
    <row r="35" s="1" customFormat="1" ht="24" spans="1:20">
      <c r="A35" s="15"/>
      <c r="B35" s="22" t="s">
        <v>189</v>
      </c>
      <c r="C35" s="22"/>
      <c r="D35" s="22"/>
      <c r="E35" s="22"/>
      <c r="F35" s="22"/>
      <c r="G35" s="22"/>
      <c r="H35" s="22"/>
      <c r="I35" s="22"/>
      <c r="J35" s="53"/>
      <c r="K35" s="53"/>
      <c r="L35" s="22"/>
      <c r="M35" s="22"/>
      <c r="N35" s="54"/>
      <c r="O35" s="22"/>
      <c r="P35" s="55">
        <f>SUM(P36:P47)</f>
        <v>836.29</v>
      </c>
      <c r="Q35" s="80"/>
      <c r="R35" s="86">
        <f>SUM(R36:R47)</f>
        <v>735</v>
      </c>
      <c r="S35" s="86">
        <f>SUM(S36:S47)</f>
        <v>101.29</v>
      </c>
      <c r="T35" s="87"/>
    </row>
    <row r="36" s="1" customFormat="1" ht="97" customHeight="1" spans="1:20">
      <c r="A36" s="15">
        <v>23</v>
      </c>
      <c r="B36" s="22" t="s">
        <v>31</v>
      </c>
      <c r="C36" s="22" t="s">
        <v>190</v>
      </c>
      <c r="D36" s="22" t="s">
        <v>191</v>
      </c>
      <c r="E36" s="22" t="s">
        <v>192</v>
      </c>
      <c r="F36" s="22" t="s">
        <v>193</v>
      </c>
      <c r="G36" s="18" t="s">
        <v>194</v>
      </c>
      <c r="H36" s="22" t="s">
        <v>195</v>
      </c>
      <c r="I36" s="22" t="s">
        <v>38</v>
      </c>
      <c r="J36" s="53">
        <v>44986</v>
      </c>
      <c r="K36" s="53">
        <v>45261</v>
      </c>
      <c r="L36" s="22" t="s">
        <v>39</v>
      </c>
      <c r="M36" s="22" t="s">
        <v>39</v>
      </c>
      <c r="N36" s="54" t="s">
        <v>196</v>
      </c>
      <c r="O36" s="22" t="s">
        <v>152</v>
      </c>
      <c r="P36" s="55">
        <v>108.43</v>
      </c>
      <c r="Q36" s="80" t="s">
        <v>71</v>
      </c>
      <c r="R36" s="86">
        <v>100</v>
      </c>
      <c r="S36" s="88">
        <v>8.43</v>
      </c>
      <c r="T36" s="87" t="s">
        <v>153</v>
      </c>
    </row>
    <row r="37" s="1" customFormat="1" ht="61" customHeight="1" spans="1:20">
      <c r="A37" s="15">
        <v>24</v>
      </c>
      <c r="B37" s="22" t="s">
        <v>31</v>
      </c>
      <c r="C37" s="22" t="s">
        <v>190</v>
      </c>
      <c r="D37" s="22" t="s">
        <v>191</v>
      </c>
      <c r="E37" s="22" t="s">
        <v>73</v>
      </c>
      <c r="F37" s="22" t="s">
        <v>197</v>
      </c>
      <c r="G37" s="18" t="s">
        <v>198</v>
      </c>
      <c r="H37" s="22" t="s">
        <v>199</v>
      </c>
      <c r="I37" s="22" t="s">
        <v>38</v>
      </c>
      <c r="J37" s="53">
        <v>44986</v>
      </c>
      <c r="K37" s="53">
        <v>45261</v>
      </c>
      <c r="L37" s="22" t="s">
        <v>39</v>
      </c>
      <c r="M37" s="22" t="s">
        <v>39</v>
      </c>
      <c r="N37" s="54" t="s">
        <v>200</v>
      </c>
      <c r="O37" s="22" t="s">
        <v>152</v>
      </c>
      <c r="P37" s="55">
        <v>104.1</v>
      </c>
      <c r="Q37" s="80" t="s">
        <v>71</v>
      </c>
      <c r="R37" s="86">
        <v>100</v>
      </c>
      <c r="S37" s="88">
        <v>4.1</v>
      </c>
      <c r="T37" s="87" t="s">
        <v>153</v>
      </c>
    </row>
    <row r="38" s="1" customFormat="1" ht="61" customHeight="1" spans="1:20">
      <c r="A38" s="15">
        <v>25</v>
      </c>
      <c r="B38" s="22" t="s">
        <v>31</v>
      </c>
      <c r="C38" s="22" t="s">
        <v>190</v>
      </c>
      <c r="D38" s="22" t="s">
        <v>191</v>
      </c>
      <c r="E38" s="22" t="s">
        <v>201</v>
      </c>
      <c r="F38" s="22" t="s">
        <v>202</v>
      </c>
      <c r="G38" s="18" t="s">
        <v>203</v>
      </c>
      <c r="H38" s="22" t="s">
        <v>204</v>
      </c>
      <c r="I38" s="22" t="s">
        <v>38</v>
      </c>
      <c r="J38" s="53">
        <v>44986</v>
      </c>
      <c r="K38" s="53">
        <v>45261</v>
      </c>
      <c r="L38" s="22" t="s">
        <v>39</v>
      </c>
      <c r="M38" s="22" t="s">
        <v>39</v>
      </c>
      <c r="N38" s="54" t="s">
        <v>205</v>
      </c>
      <c r="O38" s="22" t="s">
        <v>152</v>
      </c>
      <c r="P38" s="55">
        <v>104.8</v>
      </c>
      <c r="Q38" s="80" t="s">
        <v>71</v>
      </c>
      <c r="R38" s="86">
        <v>100</v>
      </c>
      <c r="S38" s="88">
        <v>4.8</v>
      </c>
      <c r="T38" s="87" t="s">
        <v>153</v>
      </c>
    </row>
    <row r="39" s="1" customFormat="1" ht="61" customHeight="1" spans="1:20">
      <c r="A39" s="15">
        <v>26</v>
      </c>
      <c r="B39" s="22" t="s">
        <v>31</v>
      </c>
      <c r="C39" s="22" t="s">
        <v>190</v>
      </c>
      <c r="D39" s="22" t="s">
        <v>191</v>
      </c>
      <c r="E39" s="22" t="s">
        <v>73</v>
      </c>
      <c r="F39" s="22" t="s">
        <v>206</v>
      </c>
      <c r="G39" s="18" t="s">
        <v>207</v>
      </c>
      <c r="H39" s="22" t="s">
        <v>208</v>
      </c>
      <c r="I39" s="22" t="s">
        <v>38</v>
      </c>
      <c r="J39" s="53">
        <v>44986</v>
      </c>
      <c r="K39" s="53">
        <v>45261</v>
      </c>
      <c r="L39" s="22" t="s">
        <v>39</v>
      </c>
      <c r="M39" s="22" t="s">
        <v>39</v>
      </c>
      <c r="N39" s="54" t="s">
        <v>209</v>
      </c>
      <c r="O39" s="22" t="s">
        <v>152</v>
      </c>
      <c r="P39" s="55">
        <v>102</v>
      </c>
      <c r="Q39" s="80" t="s">
        <v>71</v>
      </c>
      <c r="R39" s="86">
        <v>100</v>
      </c>
      <c r="S39" s="88">
        <v>2</v>
      </c>
      <c r="T39" s="87" t="s">
        <v>153</v>
      </c>
    </row>
    <row r="40" s="1" customFormat="1" ht="61" customHeight="1" spans="1:20">
      <c r="A40" s="15">
        <v>27</v>
      </c>
      <c r="B40" s="22" t="s">
        <v>31</v>
      </c>
      <c r="C40" s="22" t="s">
        <v>190</v>
      </c>
      <c r="D40" s="22" t="s">
        <v>210</v>
      </c>
      <c r="E40" s="22" t="s">
        <v>97</v>
      </c>
      <c r="F40" s="22" t="s">
        <v>211</v>
      </c>
      <c r="G40" s="18" t="s">
        <v>212</v>
      </c>
      <c r="H40" s="22" t="s">
        <v>213</v>
      </c>
      <c r="I40" s="22" t="s">
        <v>38</v>
      </c>
      <c r="J40" s="53">
        <v>44986</v>
      </c>
      <c r="K40" s="53">
        <v>45261</v>
      </c>
      <c r="L40" s="22" t="s">
        <v>39</v>
      </c>
      <c r="M40" s="22" t="s">
        <v>39</v>
      </c>
      <c r="N40" s="54" t="s">
        <v>214</v>
      </c>
      <c r="O40" s="22" t="s">
        <v>152</v>
      </c>
      <c r="P40" s="55">
        <v>161</v>
      </c>
      <c r="Q40" s="80" t="s">
        <v>71</v>
      </c>
      <c r="R40" s="86">
        <v>100</v>
      </c>
      <c r="S40" s="88">
        <v>61</v>
      </c>
      <c r="T40" s="87" t="s">
        <v>153</v>
      </c>
    </row>
    <row r="41" s="1" customFormat="1" ht="61" customHeight="1" spans="1:20">
      <c r="A41" s="15">
        <v>28</v>
      </c>
      <c r="B41" s="22" t="s">
        <v>31</v>
      </c>
      <c r="C41" s="22" t="s">
        <v>190</v>
      </c>
      <c r="D41" s="22" t="s">
        <v>191</v>
      </c>
      <c r="E41" s="22" t="s">
        <v>215</v>
      </c>
      <c r="F41" s="22" t="s">
        <v>216</v>
      </c>
      <c r="G41" s="18" t="s">
        <v>217</v>
      </c>
      <c r="H41" s="22" t="s">
        <v>218</v>
      </c>
      <c r="I41" s="22" t="s">
        <v>38</v>
      </c>
      <c r="J41" s="53">
        <v>44986</v>
      </c>
      <c r="K41" s="53">
        <v>45261</v>
      </c>
      <c r="L41" s="22" t="s">
        <v>39</v>
      </c>
      <c r="M41" s="22" t="s">
        <v>39</v>
      </c>
      <c r="N41" s="54" t="s">
        <v>219</v>
      </c>
      <c r="O41" s="22" t="s">
        <v>152</v>
      </c>
      <c r="P41" s="55">
        <v>102.96</v>
      </c>
      <c r="Q41" s="80" t="s">
        <v>71</v>
      </c>
      <c r="R41" s="86">
        <v>100</v>
      </c>
      <c r="S41" s="88">
        <v>2.96</v>
      </c>
      <c r="T41" s="87" t="s">
        <v>153</v>
      </c>
    </row>
    <row r="42" s="1" customFormat="1" ht="101" customHeight="1" spans="1:20">
      <c r="A42" s="15">
        <v>29</v>
      </c>
      <c r="B42" s="22" t="s">
        <v>31</v>
      </c>
      <c r="C42" s="22" t="s">
        <v>190</v>
      </c>
      <c r="D42" s="22" t="s">
        <v>191</v>
      </c>
      <c r="E42" s="23" t="s">
        <v>73</v>
      </c>
      <c r="F42" s="22" t="s">
        <v>220</v>
      </c>
      <c r="G42" s="18" t="s">
        <v>221</v>
      </c>
      <c r="H42" s="22" t="s">
        <v>222</v>
      </c>
      <c r="I42" s="22" t="s">
        <v>38</v>
      </c>
      <c r="J42" s="53">
        <v>44986</v>
      </c>
      <c r="K42" s="53">
        <v>45261</v>
      </c>
      <c r="L42" s="22" t="s">
        <v>39</v>
      </c>
      <c r="M42" s="22" t="s">
        <v>39</v>
      </c>
      <c r="N42" s="54" t="s">
        <v>223</v>
      </c>
      <c r="O42" s="22" t="s">
        <v>95</v>
      </c>
      <c r="P42" s="55">
        <v>33.42</v>
      </c>
      <c r="Q42" s="80" t="s">
        <v>71</v>
      </c>
      <c r="R42" s="86">
        <v>30</v>
      </c>
      <c r="S42" s="88">
        <v>3.42</v>
      </c>
      <c r="T42" s="89" t="s">
        <v>224</v>
      </c>
    </row>
    <row r="43" s="1" customFormat="1" ht="61" customHeight="1" spans="1:20">
      <c r="A43" s="15">
        <v>30</v>
      </c>
      <c r="B43" s="22" t="s">
        <v>31</v>
      </c>
      <c r="C43" s="22" t="s">
        <v>190</v>
      </c>
      <c r="D43" s="22" t="s">
        <v>191</v>
      </c>
      <c r="E43" s="22" t="s">
        <v>225</v>
      </c>
      <c r="F43" s="22" t="s">
        <v>226</v>
      </c>
      <c r="G43" s="18" t="s">
        <v>227</v>
      </c>
      <c r="H43" s="22" t="s">
        <v>228</v>
      </c>
      <c r="I43" s="22" t="s">
        <v>38</v>
      </c>
      <c r="J43" s="53">
        <v>44986</v>
      </c>
      <c r="K43" s="53">
        <v>45261</v>
      </c>
      <c r="L43" s="22" t="s">
        <v>39</v>
      </c>
      <c r="M43" s="22" t="s">
        <v>39</v>
      </c>
      <c r="N43" s="54" t="s">
        <v>229</v>
      </c>
      <c r="O43" s="22" t="s">
        <v>168</v>
      </c>
      <c r="P43" s="55">
        <v>29.2</v>
      </c>
      <c r="Q43" s="80" t="s">
        <v>71</v>
      </c>
      <c r="R43" s="86">
        <v>25</v>
      </c>
      <c r="S43" s="88">
        <v>4.2</v>
      </c>
      <c r="T43" s="89" t="s">
        <v>230</v>
      </c>
    </row>
    <row r="44" s="1" customFormat="1" ht="61" customHeight="1" spans="1:20">
      <c r="A44" s="15">
        <v>31</v>
      </c>
      <c r="B44" s="22" t="s">
        <v>31</v>
      </c>
      <c r="C44" s="22" t="s">
        <v>190</v>
      </c>
      <c r="D44" s="22" t="s">
        <v>191</v>
      </c>
      <c r="E44" s="22" t="s">
        <v>231</v>
      </c>
      <c r="F44" s="22" t="s">
        <v>232</v>
      </c>
      <c r="G44" s="18" t="s">
        <v>233</v>
      </c>
      <c r="H44" s="22" t="s">
        <v>234</v>
      </c>
      <c r="I44" s="22" t="s">
        <v>38</v>
      </c>
      <c r="J44" s="53">
        <v>44986</v>
      </c>
      <c r="K44" s="53">
        <v>45261</v>
      </c>
      <c r="L44" s="22" t="s">
        <v>39</v>
      </c>
      <c r="M44" s="22" t="s">
        <v>39</v>
      </c>
      <c r="N44" s="54" t="s">
        <v>235</v>
      </c>
      <c r="O44" s="22" t="s">
        <v>102</v>
      </c>
      <c r="P44" s="55">
        <v>23</v>
      </c>
      <c r="Q44" s="80" t="s">
        <v>71</v>
      </c>
      <c r="R44" s="86">
        <v>20</v>
      </c>
      <c r="S44" s="88">
        <v>3</v>
      </c>
      <c r="T44" s="89" t="s">
        <v>236</v>
      </c>
    </row>
    <row r="45" s="1" customFormat="1" ht="61" customHeight="1" spans="1:20">
      <c r="A45" s="15">
        <v>32</v>
      </c>
      <c r="B45" s="22" t="s">
        <v>31</v>
      </c>
      <c r="C45" s="22" t="s">
        <v>190</v>
      </c>
      <c r="D45" s="22" t="s">
        <v>191</v>
      </c>
      <c r="E45" s="23" t="s">
        <v>49</v>
      </c>
      <c r="F45" s="22" t="s">
        <v>237</v>
      </c>
      <c r="G45" s="18" t="s">
        <v>238</v>
      </c>
      <c r="H45" s="22" t="s">
        <v>239</v>
      </c>
      <c r="I45" s="22" t="s">
        <v>38</v>
      </c>
      <c r="J45" s="53">
        <v>44986</v>
      </c>
      <c r="K45" s="53">
        <v>45261</v>
      </c>
      <c r="L45" s="22" t="s">
        <v>39</v>
      </c>
      <c r="M45" s="22" t="s">
        <v>39</v>
      </c>
      <c r="N45" s="54" t="s">
        <v>240</v>
      </c>
      <c r="O45" s="22" t="s">
        <v>102</v>
      </c>
      <c r="P45" s="55">
        <v>22.98</v>
      </c>
      <c r="Q45" s="80" t="s">
        <v>71</v>
      </c>
      <c r="R45" s="86">
        <v>20</v>
      </c>
      <c r="S45" s="88">
        <v>2.98</v>
      </c>
      <c r="T45" s="89" t="s">
        <v>241</v>
      </c>
    </row>
    <row r="46" s="1" customFormat="1" ht="61" customHeight="1" spans="1:20">
      <c r="A46" s="15">
        <v>33</v>
      </c>
      <c r="B46" s="22" t="s">
        <v>31</v>
      </c>
      <c r="C46" s="22" t="s">
        <v>190</v>
      </c>
      <c r="D46" s="22" t="s">
        <v>191</v>
      </c>
      <c r="E46" s="23" t="s">
        <v>231</v>
      </c>
      <c r="F46" s="22" t="s">
        <v>242</v>
      </c>
      <c r="G46" s="18" t="s">
        <v>243</v>
      </c>
      <c r="H46" s="22" t="s">
        <v>244</v>
      </c>
      <c r="I46" s="22" t="s">
        <v>38</v>
      </c>
      <c r="J46" s="53">
        <v>44986</v>
      </c>
      <c r="K46" s="53">
        <v>45261</v>
      </c>
      <c r="L46" s="22" t="s">
        <v>39</v>
      </c>
      <c r="M46" s="22" t="s">
        <v>39</v>
      </c>
      <c r="N46" s="54" t="s">
        <v>245</v>
      </c>
      <c r="O46" s="22" t="s">
        <v>102</v>
      </c>
      <c r="P46" s="55">
        <v>22</v>
      </c>
      <c r="Q46" s="80" t="s">
        <v>71</v>
      </c>
      <c r="R46" s="86">
        <v>20</v>
      </c>
      <c r="S46" s="88">
        <v>2</v>
      </c>
      <c r="T46" s="89" t="s">
        <v>246</v>
      </c>
    </row>
    <row r="47" s="1" customFormat="1" ht="61" customHeight="1" spans="1:20">
      <c r="A47" s="15">
        <v>34</v>
      </c>
      <c r="B47" s="22" t="s">
        <v>31</v>
      </c>
      <c r="C47" s="22" t="s">
        <v>190</v>
      </c>
      <c r="D47" s="22" t="s">
        <v>191</v>
      </c>
      <c r="E47" s="24" t="s">
        <v>192</v>
      </c>
      <c r="F47" s="22" t="s">
        <v>247</v>
      </c>
      <c r="G47" s="18" t="s">
        <v>248</v>
      </c>
      <c r="H47" s="22" t="s">
        <v>249</v>
      </c>
      <c r="I47" s="22" t="s">
        <v>38</v>
      </c>
      <c r="J47" s="53">
        <v>44986</v>
      </c>
      <c r="K47" s="53">
        <v>45261</v>
      </c>
      <c r="L47" s="22" t="s">
        <v>39</v>
      </c>
      <c r="M47" s="22" t="s">
        <v>39</v>
      </c>
      <c r="N47" s="54" t="s">
        <v>250</v>
      </c>
      <c r="O47" s="22" t="s">
        <v>102</v>
      </c>
      <c r="P47" s="55">
        <v>22.4</v>
      </c>
      <c r="Q47" s="80" t="s">
        <v>71</v>
      </c>
      <c r="R47" s="86">
        <v>20</v>
      </c>
      <c r="S47" s="88">
        <v>2.4</v>
      </c>
      <c r="T47" s="89" t="s">
        <v>251</v>
      </c>
    </row>
    <row r="48" s="1" customFormat="1" ht="33" customHeight="1" spans="1:20">
      <c r="A48" s="25"/>
      <c r="B48" s="17" t="s">
        <v>252</v>
      </c>
      <c r="C48" s="15"/>
      <c r="D48" s="15"/>
      <c r="E48" s="15"/>
      <c r="F48" s="15"/>
      <c r="G48" s="25"/>
      <c r="H48" s="15"/>
      <c r="I48" s="15"/>
      <c r="J48" s="15"/>
      <c r="K48" s="15"/>
      <c r="L48" s="15"/>
      <c r="M48" s="15"/>
      <c r="N48" s="37"/>
      <c r="O48" s="15"/>
      <c r="P48" s="38">
        <f>P49+P310</f>
        <v>10731.55</v>
      </c>
      <c r="Q48" s="80"/>
      <c r="R48" s="30">
        <f>R49+R310</f>
        <v>9259.9</v>
      </c>
      <c r="S48" s="30">
        <f>S49+S310</f>
        <v>1471.65</v>
      </c>
      <c r="T48" s="37"/>
    </row>
    <row r="49" s="1" customFormat="1" ht="45" customHeight="1" spans="1:20">
      <c r="A49" s="26"/>
      <c r="B49" s="17" t="s">
        <v>253</v>
      </c>
      <c r="C49" s="15"/>
      <c r="D49" s="15"/>
      <c r="E49" s="15"/>
      <c r="F49" s="15"/>
      <c r="G49" s="26"/>
      <c r="H49" s="15"/>
      <c r="I49" s="15"/>
      <c r="J49" s="15"/>
      <c r="K49" s="15"/>
      <c r="L49" s="15"/>
      <c r="M49" s="15"/>
      <c r="N49" s="37"/>
      <c r="O49" s="15"/>
      <c r="P49" s="38">
        <f>SUM(P50:P309)</f>
        <v>6259.9</v>
      </c>
      <c r="Q49" s="80"/>
      <c r="R49" s="30">
        <f>SUM(R50:R309)</f>
        <v>6259.9</v>
      </c>
      <c r="S49" s="30"/>
      <c r="T49" s="37"/>
    </row>
    <row r="50" s="1" customFormat="1" ht="50" customHeight="1" spans="1:20">
      <c r="A50" s="26">
        <v>35</v>
      </c>
      <c r="B50" s="15" t="s">
        <v>31</v>
      </c>
      <c r="C50" s="15" t="s">
        <v>254</v>
      </c>
      <c r="D50" s="15" t="s">
        <v>255</v>
      </c>
      <c r="E50" s="27" t="s">
        <v>256</v>
      </c>
      <c r="F50" s="28" t="s">
        <v>257</v>
      </c>
      <c r="G50" s="18" t="s">
        <v>258</v>
      </c>
      <c r="H50" s="29" t="s">
        <v>259</v>
      </c>
      <c r="I50" s="56" t="s">
        <v>38</v>
      </c>
      <c r="J50" s="31" t="s">
        <v>260</v>
      </c>
      <c r="K50" s="31" t="s">
        <v>135</v>
      </c>
      <c r="L50" s="29" t="s">
        <v>39</v>
      </c>
      <c r="M50" s="29" t="s">
        <v>261</v>
      </c>
      <c r="N50" s="57" t="s">
        <v>262</v>
      </c>
      <c r="O50" s="15" t="s">
        <v>263</v>
      </c>
      <c r="P50" s="58">
        <v>6</v>
      </c>
      <c r="Q50" s="80" t="s">
        <v>42</v>
      </c>
      <c r="R50" s="90">
        <v>6</v>
      </c>
      <c r="S50" s="30"/>
      <c r="T50" s="91" t="s">
        <v>264</v>
      </c>
    </row>
    <row r="51" s="1" customFormat="1" ht="50" customHeight="1" spans="1:20">
      <c r="A51" s="26">
        <v>36</v>
      </c>
      <c r="B51" s="15" t="s">
        <v>31</v>
      </c>
      <c r="C51" s="15" t="s">
        <v>254</v>
      </c>
      <c r="D51" s="15" t="s">
        <v>255</v>
      </c>
      <c r="E51" s="15" t="s">
        <v>265</v>
      </c>
      <c r="F51" s="15" t="s">
        <v>266</v>
      </c>
      <c r="G51" s="18" t="s">
        <v>267</v>
      </c>
      <c r="H51" s="15" t="s">
        <v>268</v>
      </c>
      <c r="I51" s="15" t="s">
        <v>38</v>
      </c>
      <c r="J51" s="39">
        <v>44986</v>
      </c>
      <c r="K51" s="39">
        <v>45139</v>
      </c>
      <c r="L51" s="15" t="s">
        <v>39</v>
      </c>
      <c r="M51" s="15" t="s">
        <v>269</v>
      </c>
      <c r="N51" s="37" t="s">
        <v>270</v>
      </c>
      <c r="O51" s="59" t="s">
        <v>271</v>
      </c>
      <c r="P51" s="60">
        <v>10</v>
      </c>
      <c r="Q51" s="80" t="s">
        <v>42</v>
      </c>
      <c r="R51" s="92">
        <v>10</v>
      </c>
      <c r="S51" s="30"/>
      <c r="T51" s="37" t="s">
        <v>272</v>
      </c>
    </row>
    <row r="52" s="1" customFormat="1" ht="50" customHeight="1" spans="1:20">
      <c r="A52" s="26">
        <v>37</v>
      </c>
      <c r="B52" s="15" t="s">
        <v>31</v>
      </c>
      <c r="C52" s="15" t="s">
        <v>254</v>
      </c>
      <c r="D52" s="15" t="s">
        <v>255</v>
      </c>
      <c r="E52" s="15" t="s">
        <v>265</v>
      </c>
      <c r="F52" s="15" t="s">
        <v>273</v>
      </c>
      <c r="G52" s="18" t="s">
        <v>274</v>
      </c>
      <c r="H52" s="15" t="s">
        <v>275</v>
      </c>
      <c r="I52" s="15" t="s">
        <v>38</v>
      </c>
      <c r="J52" s="39">
        <v>44986</v>
      </c>
      <c r="K52" s="39">
        <v>45139</v>
      </c>
      <c r="L52" s="15" t="s">
        <v>39</v>
      </c>
      <c r="M52" s="15" t="s">
        <v>269</v>
      </c>
      <c r="N52" s="37" t="s">
        <v>276</v>
      </c>
      <c r="O52" s="59" t="s">
        <v>277</v>
      </c>
      <c r="P52" s="60">
        <v>10</v>
      </c>
      <c r="Q52" s="80" t="s">
        <v>42</v>
      </c>
      <c r="R52" s="92">
        <v>10</v>
      </c>
      <c r="S52" s="30"/>
      <c r="T52" s="37" t="s">
        <v>278</v>
      </c>
    </row>
    <row r="53" s="1" customFormat="1" ht="50" customHeight="1" spans="1:20">
      <c r="A53" s="26">
        <v>38</v>
      </c>
      <c r="B53" s="15" t="s">
        <v>31</v>
      </c>
      <c r="C53" s="15" t="s">
        <v>254</v>
      </c>
      <c r="D53" s="15" t="s">
        <v>255</v>
      </c>
      <c r="E53" s="15" t="s">
        <v>265</v>
      </c>
      <c r="F53" s="15" t="s">
        <v>279</v>
      </c>
      <c r="G53" s="18" t="s">
        <v>280</v>
      </c>
      <c r="H53" s="15" t="s">
        <v>281</v>
      </c>
      <c r="I53" s="15" t="s">
        <v>282</v>
      </c>
      <c r="J53" s="39">
        <v>44986</v>
      </c>
      <c r="K53" s="39">
        <v>45139</v>
      </c>
      <c r="L53" s="15" t="s">
        <v>39</v>
      </c>
      <c r="M53" s="15" t="s">
        <v>269</v>
      </c>
      <c r="N53" s="37" t="s">
        <v>283</v>
      </c>
      <c r="O53" s="61" t="s">
        <v>284</v>
      </c>
      <c r="P53" s="42">
        <v>10</v>
      </c>
      <c r="Q53" s="80" t="s">
        <v>42</v>
      </c>
      <c r="R53" s="30">
        <v>10</v>
      </c>
      <c r="S53" s="30"/>
      <c r="T53" s="37" t="s">
        <v>285</v>
      </c>
    </row>
    <row r="54" s="1" customFormat="1" ht="50" customHeight="1" spans="1:20">
      <c r="A54" s="26">
        <v>39</v>
      </c>
      <c r="B54" s="15" t="s">
        <v>31</v>
      </c>
      <c r="C54" s="15" t="s">
        <v>254</v>
      </c>
      <c r="D54" s="15" t="s">
        <v>255</v>
      </c>
      <c r="E54" s="15" t="s">
        <v>286</v>
      </c>
      <c r="F54" s="15" t="s">
        <v>287</v>
      </c>
      <c r="G54" s="30" t="s">
        <v>288</v>
      </c>
      <c r="H54" s="15" t="s">
        <v>289</v>
      </c>
      <c r="I54" s="27" t="s">
        <v>290</v>
      </c>
      <c r="J54" s="62">
        <v>44988</v>
      </c>
      <c r="K54" s="62">
        <v>45169</v>
      </c>
      <c r="L54" s="15" t="s">
        <v>39</v>
      </c>
      <c r="M54" s="15" t="s">
        <v>291</v>
      </c>
      <c r="N54" s="37" t="s">
        <v>292</v>
      </c>
      <c r="O54" s="59" t="s">
        <v>293</v>
      </c>
      <c r="P54" s="63">
        <v>10</v>
      </c>
      <c r="Q54" s="80" t="s">
        <v>42</v>
      </c>
      <c r="R54" s="92">
        <v>10</v>
      </c>
      <c r="S54" s="30"/>
      <c r="T54" s="37" t="s">
        <v>294</v>
      </c>
    </row>
    <row r="55" s="1" customFormat="1" ht="50" customHeight="1" spans="1:20">
      <c r="A55" s="26">
        <v>40</v>
      </c>
      <c r="B55" s="15" t="s">
        <v>31</v>
      </c>
      <c r="C55" s="15" t="s">
        <v>254</v>
      </c>
      <c r="D55" s="15" t="s">
        <v>255</v>
      </c>
      <c r="E55" s="31" t="s">
        <v>295</v>
      </c>
      <c r="F55" s="15" t="s">
        <v>296</v>
      </c>
      <c r="G55" s="18" t="s">
        <v>297</v>
      </c>
      <c r="H55" s="15" t="s">
        <v>298</v>
      </c>
      <c r="I55" s="15" t="s">
        <v>38</v>
      </c>
      <c r="J55" s="39">
        <v>44958</v>
      </c>
      <c r="K55" s="39">
        <v>45108</v>
      </c>
      <c r="L55" s="15" t="s">
        <v>39</v>
      </c>
      <c r="M55" s="15" t="s">
        <v>299</v>
      </c>
      <c r="N55" s="37" t="s">
        <v>300</v>
      </c>
      <c r="O55" s="15" t="s">
        <v>301</v>
      </c>
      <c r="P55" s="38">
        <v>14.1</v>
      </c>
      <c r="Q55" s="80" t="s">
        <v>42</v>
      </c>
      <c r="R55" s="30">
        <v>14.1</v>
      </c>
      <c r="S55" s="30"/>
      <c r="T55" s="37" t="s">
        <v>302</v>
      </c>
    </row>
    <row r="56" s="1" customFormat="1" ht="50" customHeight="1" spans="1:20">
      <c r="A56" s="26">
        <v>41</v>
      </c>
      <c r="B56" s="17" t="s">
        <v>31</v>
      </c>
      <c r="C56" s="17" t="s">
        <v>254</v>
      </c>
      <c r="D56" s="17" t="s">
        <v>255</v>
      </c>
      <c r="E56" s="17" t="s">
        <v>295</v>
      </c>
      <c r="F56" s="17" t="s">
        <v>303</v>
      </c>
      <c r="G56" s="18" t="s">
        <v>304</v>
      </c>
      <c r="H56" s="17" t="s">
        <v>305</v>
      </c>
      <c r="I56" s="17" t="s">
        <v>38</v>
      </c>
      <c r="J56" s="64">
        <v>44986</v>
      </c>
      <c r="K56" s="64">
        <v>45261</v>
      </c>
      <c r="L56" s="17" t="s">
        <v>39</v>
      </c>
      <c r="M56" s="17" t="s">
        <v>299</v>
      </c>
      <c r="N56" s="65" t="s">
        <v>306</v>
      </c>
      <c r="O56" s="17" t="s">
        <v>307</v>
      </c>
      <c r="P56" s="66">
        <v>7</v>
      </c>
      <c r="Q56" s="80" t="s">
        <v>42</v>
      </c>
      <c r="R56" s="93">
        <v>7</v>
      </c>
      <c r="S56" s="93"/>
      <c r="T56" s="65" t="s">
        <v>308</v>
      </c>
    </row>
    <row r="57" s="1" customFormat="1" ht="50" customHeight="1" spans="1:20">
      <c r="A57" s="26">
        <v>42</v>
      </c>
      <c r="B57" s="15" t="s">
        <v>31</v>
      </c>
      <c r="C57" s="15" t="s">
        <v>254</v>
      </c>
      <c r="D57" s="15" t="s">
        <v>255</v>
      </c>
      <c r="E57" s="15" t="s">
        <v>295</v>
      </c>
      <c r="F57" s="17" t="s">
        <v>309</v>
      </c>
      <c r="G57" s="18" t="s">
        <v>310</v>
      </c>
      <c r="H57" s="17" t="s">
        <v>311</v>
      </c>
      <c r="I57" s="17" t="s">
        <v>38</v>
      </c>
      <c r="J57" s="67">
        <v>44986</v>
      </c>
      <c r="K57" s="64">
        <v>45261</v>
      </c>
      <c r="L57" s="17" t="s">
        <v>39</v>
      </c>
      <c r="M57" s="17" t="s">
        <v>299</v>
      </c>
      <c r="N57" s="37" t="s">
        <v>312</v>
      </c>
      <c r="O57" s="17" t="s">
        <v>313</v>
      </c>
      <c r="P57" s="68">
        <v>10</v>
      </c>
      <c r="Q57" s="80" t="s">
        <v>42</v>
      </c>
      <c r="R57" s="30">
        <v>10</v>
      </c>
      <c r="S57" s="80"/>
      <c r="T57" s="65" t="s">
        <v>314</v>
      </c>
    </row>
    <row r="58" s="1" customFormat="1" ht="50" customHeight="1" spans="1:20">
      <c r="A58" s="26">
        <v>43</v>
      </c>
      <c r="B58" s="15" t="s">
        <v>31</v>
      </c>
      <c r="C58" s="15" t="s">
        <v>254</v>
      </c>
      <c r="D58" s="15" t="s">
        <v>255</v>
      </c>
      <c r="E58" s="31" t="s">
        <v>295</v>
      </c>
      <c r="F58" s="31" t="s">
        <v>315</v>
      </c>
      <c r="G58" s="18" t="s">
        <v>316</v>
      </c>
      <c r="H58" s="31" t="s">
        <v>317</v>
      </c>
      <c r="I58" s="31" t="s">
        <v>38</v>
      </c>
      <c r="J58" s="39">
        <v>44986</v>
      </c>
      <c r="K58" s="39">
        <v>45108</v>
      </c>
      <c r="L58" s="17" t="s">
        <v>39</v>
      </c>
      <c r="M58" s="31" t="s">
        <v>299</v>
      </c>
      <c r="N58" s="69" t="s">
        <v>318</v>
      </c>
      <c r="O58" s="31" t="s">
        <v>319</v>
      </c>
      <c r="P58" s="70">
        <v>8.3</v>
      </c>
      <c r="Q58" s="80" t="s">
        <v>42</v>
      </c>
      <c r="R58" s="30">
        <v>8.3</v>
      </c>
      <c r="S58" s="30"/>
      <c r="T58" s="69" t="s">
        <v>320</v>
      </c>
    </row>
    <row r="59" s="1" customFormat="1" ht="50" customHeight="1" spans="1:20">
      <c r="A59" s="26">
        <v>44</v>
      </c>
      <c r="B59" s="15" t="s">
        <v>31</v>
      </c>
      <c r="C59" s="15" t="s">
        <v>254</v>
      </c>
      <c r="D59" s="15" t="s">
        <v>255</v>
      </c>
      <c r="E59" s="15" t="s">
        <v>225</v>
      </c>
      <c r="F59" s="15" t="s">
        <v>321</v>
      </c>
      <c r="G59" s="18" t="s">
        <v>322</v>
      </c>
      <c r="H59" s="15" t="s">
        <v>323</v>
      </c>
      <c r="I59" s="15" t="s">
        <v>133</v>
      </c>
      <c r="J59" s="39">
        <v>44986</v>
      </c>
      <c r="K59" s="39">
        <v>45078</v>
      </c>
      <c r="L59" s="15" t="s">
        <v>39</v>
      </c>
      <c r="M59" s="15" t="s">
        <v>324</v>
      </c>
      <c r="N59" s="37" t="s">
        <v>325</v>
      </c>
      <c r="O59" s="15" t="s">
        <v>326</v>
      </c>
      <c r="P59" s="38">
        <v>6</v>
      </c>
      <c r="Q59" s="80" t="s">
        <v>42</v>
      </c>
      <c r="R59" s="30">
        <v>6</v>
      </c>
      <c r="S59" s="30"/>
      <c r="T59" s="37" t="s">
        <v>327</v>
      </c>
    </row>
    <row r="60" s="1" customFormat="1" ht="50" customHeight="1" spans="1:20">
      <c r="A60" s="26">
        <v>45</v>
      </c>
      <c r="B60" s="15" t="s">
        <v>31</v>
      </c>
      <c r="C60" s="15" t="s">
        <v>254</v>
      </c>
      <c r="D60" s="15" t="s">
        <v>255</v>
      </c>
      <c r="E60" s="15" t="s">
        <v>225</v>
      </c>
      <c r="F60" s="15" t="s">
        <v>328</v>
      </c>
      <c r="G60" s="18" t="s">
        <v>329</v>
      </c>
      <c r="H60" s="15" t="s">
        <v>330</v>
      </c>
      <c r="I60" s="15" t="s">
        <v>38</v>
      </c>
      <c r="J60" s="39">
        <v>44987</v>
      </c>
      <c r="K60" s="39">
        <v>45048</v>
      </c>
      <c r="L60" s="15" t="s">
        <v>39</v>
      </c>
      <c r="M60" s="15" t="s">
        <v>324</v>
      </c>
      <c r="N60" s="37" t="s">
        <v>331</v>
      </c>
      <c r="O60" s="15" t="s">
        <v>332</v>
      </c>
      <c r="P60" s="71">
        <v>5</v>
      </c>
      <c r="Q60" s="80" t="s">
        <v>42</v>
      </c>
      <c r="R60" s="93">
        <v>5</v>
      </c>
      <c r="S60" s="93"/>
      <c r="T60" s="37" t="s">
        <v>333</v>
      </c>
    </row>
    <row r="61" s="1" customFormat="1" ht="50" customHeight="1" spans="1:20">
      <c r="A61" s="26">
        <v>46</v>
      </c>
      <c r="B61" s="15" t="s">
        <v>31</v>
      </c>
      <c r="C61" s="15" t="s">
        <v>254</v>
      </c>
      <c r="D61" s="15" t="s">
        <v>255</v>
      </c>
      <c r="E61" s="15" t="s">
        <v>225</v>
      </c>
      <c r="F61" s="15" t="s">
        <v>334</v>
      </c>
      <c r="G61" s="18" t="s">
        <v>335</v>
      </c>
      <c r="H61" s="15" t="s">
        <v>336</v>
      </c>
      <c r="I61" s="15" t="s">
        <v>133</v>
      </c>
      <c r="J61" s="39">
        <v>45078</v>
      </c>
      <c r="K61" s="39">
        <v>45139</v>
      </c>
      <c r="L61" s="15" t="s">
        <v>39</v>
      </c>
      <c r="M61" s="15" t="s">
        <v>324</v>
      </c>
      <c r="N61" s="65" t="s">
        <v>337</v>
      </c>
      <c r="O61" s="72" t="s">
        <v>338</v>
      </c>
      <c r="P61" s="38">
        <v>6</v>
      </c>
      <c r="Q61" s="80" t="s">
        <v>42</v>
      </c>
      <c r="R61" s="30">
        <v>6</v>
      </c>
      <c r="S61" s="30"/>
      <c r="T61" s="37" t="s">
        <v>339</v>
      </c>
    </row>
    <row r="62" s="1" customFormat="1" ht="50" customHeight="1" spans="1:20">
      <c r="A62" s="26">
        <v>47</v>
      </c>
      <c r="B62" s="32" t="s">
        <v>31</v>
      </c>
      <c r="C62" s="32" t="s">
        <v>254</v>
      </c>
      <c r="D62" s="15" t="s">
        <v>255</v>
      </c>
      <c r="E62" s="32" t="s">
        <v>340</v>
      </c>
      <c r="F62" s="32" t="s">
        <v>341</v>
      </c>
      <c r="G62" s="18" t="s">
        <v>342</v>
      </c>
      <c r="H62" s="32" t="s">
        <v>343</v>
      </c>
      <c r="I62" s="32" t="s">
        <v>38</v>
      </c>
      <c r="J62" s="32" t="s">
        <v>344</v>
      </c>
      <c r="K62" s="32" t="s">
        <v>345</v>
      </c>
      <c r="L62" s="32" t="s">
        <v>39</v>
      </c>
      <c r="M62" s="32" t="s">
        <v>346</v>
      </c>
      <c r="N62" s="73" t="s">
        <v>347</v>
      </c>
      <c r="O62" s="32" t="s">
        <v>348</v>
      </c>
      <c r="P62" s="74">
        <v>4</v>
      </c>
      <c r="Q62" s="80" t="s">
        <v>42</v>
      </c>
      <c r="R62" s="94">
        <v>4</v>
      </c>
      <c r="S62" s="94"/>
      <c r="T62" s="37" t="s">
        <v>349</v>
      </c>
    </row>
    <row r="63" s="1" customFormat="1" ht="50" customHeight="1" spans="1:20">
      <c r="A63" s="26">
        <v>48</v>
      </c>
      <c r="B63" s="32" t="s">
        <v>31</v>
      </c>
      <c r="C63" s="32" t="s">
        <v>254</v>
      </c>
      <c r="D63" s="15" t="s">
        <v>255</v>
      </c>
      <c r="E63" s="32" t="s">
        <v>340</v>
      </c>
      <c r="F63" s="32" t="s">
        <v>341</v>
      </c>
      <c r="G63" s="18" t="s">
        <v>350</v>
      </c>
      <c r="H63" s="32" t="s">
        <v>351</v>
      </c>
      <c r="I63" s="32" t="s">
        <v>38</v>
      </c>
      <c r="J63" s="32" t="s">
        <v>344</v>
      </c>
      <c r="K63" s="32" t="s">
        <v>345</v>
      </c>
      <c r="L63" s="32" t="s">
        <v>39</v>
      </c>
      <c r="M63" s="32" t="s">
        <v>346</v>
      </c>
      <c r="N63" s="73" t="s">
        <v>352</v>
      </c>
      <c r="O63" s="32" t="s">
        <v>353</v>
      </c>
      <c r="P63" s="74">
        <v>2.5</v>
      </c>
      <c r="Q63" s="80" t="s">
        <v>42</v>
      </c>
      <c r="R63" s="94">
        <v>2.5</v>
      </c>
      <c r="S63" s="94"/>
      <c r="T63" s="37" t="s">
        <v>354</v>
      </c>
    </row>
    <row r="64" s="1" customFormat="1" ht="50" customHeight="1" spans="1:20">
      <c r="A64" s="26">
        <v>49</v>
      </c>
      <c r="B64" s="15" t="s">
        <v>31</v>
      </c>
      <c r="C64" s="15" t="s">
        <v>254</v>
      </c>
      <c r="D64" s="15" t="s">
        <v>255</v>
      </c>
      <c r="E64" s="15" t="s">
        <v>225</v>
      </c>
      <c r="F64" s="15" t="s">
        <v>355</v>
      </c>
      <c r="G64" s="18" t="s">
        <v>356</v>
      </c>
      <c r="H64" s="15" t="s">
        <v>357</v>
      </c>
      <c r="I64" s="15" t="s">
        <v>38</v>
      </c>
      <c r="J64" s="39">
        <v>45078</v>
      </c>
      <c r="K64" s="39">
        <v>45170</v>
      </c>
      <c r="L64" s="15" t="s">
        <v>39</v>
      </c>
      <c r="M64" s="15" t="s">
        <v>324</v>
      </c>
      <c r="N64" s="37" t="s">
        <v>358</v>
      </c>
      <c r="O64" s="15" t="s">
        <v>359</v>
      </c>
      <c r="P64" s="38">
        <v>7</v>
      </c>
      <c r="Q64" s="80" t="s">
        <v>42</v>
      </c>
      <c r="R64" s="30">
        <v>7</v>
      </c>
      <c r="S64" s="30"/>
      <c r="T64" s="37" t="s">
        <v>360</v>
      </c>
    </row>
    <row r="65" s="1" customFormat="1" ht="50" customHeight="1" spans="1:20">
      <c r="A65" s="26">
        <v>50</v>
      </c>
      <c r="B65" s="17" t="s">
        <v>31</v>
      </c>
      <c r="C65" s="17" t="s">
        <v>254</v>
      </c>
      <c r="D65" s="17" t="s">
        <v>255</v>
      </c>
      <c r="E65" s="15" t="s">
        <v>97</v>
      </c>
      <c r="F65" s="15" t="s">
        <v>361</v>
      </c>
      <c r="G65" s="18" t="s">
        <v>362</v>
      </c>
      <c r="H65" s="15" t="s">
        <v>363</v>
      </c>
      <c r="I65" s="15" t="s">
        <v>38</v>
      </c>
      <c r="J65" s="39">
        <v>44986</v>
      </c>
      <c r="K65" s="39">
        <v>45078</v>
      </c>
      <c r="L65" s="15" t="s">
        <v>39</v>
      </c>
      <c r="M65" s="15" t="s">
        <v>126</v>
      </c>
      <c r="N65" s="65" t="s">
        <v>364</v>
      </c>
      <c r="O65" s="72" t="s">
        <v>365</v>
      </c>
      <c r="P65" s="38">
        <v>10</v>
      </c>
      <c r="Q65" s="80" t="s">
        <v>42</v>
      </c>
      <c r="R65" s="30">
        <v>10</v>
      </c>
      <c r="S65" s="30"/>
      <c r="T65" s="37" t="s">
        <v>366</v>
      </c>
    </row>
    <row r="66" s="1" customFormat="1" ht="50" customHeight="1" spans="1:20">
      <c r="A66" s="26">
        <v>51</v>
      </c>
      <c r="B66" s="15" t="s">
        <v>31</v>
      </c>
      <c r="C66" s="15" t="s">
        <v>254</v>
      </c>
      <c r="D66" s="15" t="s">
        <v>255</v>
      </c>
      <c r="E66" s="15" t="s">
        <v>367</v>
      </c>
      <c r="F66" s="15" t="s">
        <v>368</v>
      </c>
      <c r="G66" s="18" t="s">
        <v>369</v>
      </c>
      <c r="H66" s="15" t="s">
        <v>370</v>
      </c>
      <c r="I66" s="15" t="s">
        <v>282</v>
      </c>
      <c r="J66" s="39">
        <v>44927</v>
      </c>
      <c r="K66" s="39">
        <v>45261</v>
      </c>
      <c r="L66" s="15" t="s">
        <v>39</v>
      </c>
      <c r="M66" s="15" t="s">
        <v>371</v>
      </c>
      <c r="N66" s="37" t="s">
        <v>372</v>
      </c>
      <c r="O66" s="72" t="s">
        <v>373</v>
      </c>
      <c r="P66" s="38">
        <v>12</v>
      </c>
      <c r="Q66" s="80" t="s">
        <v>42</v>
      </c>
      <c r="R66" s="30">
        <v>12</v>
      </c>
      <c r="S66" s="30"/>
      <c r="T66" s="37" t="s">
        <v>374</v>
      </c>
    </row>
    <row r="67" s="1" customFormat="1" ht="50" customHeight="1" spans="1:20">
      <c r="A67" s="26">
        <v>52</v>
      </c>
      <c r="B67" s="15" t="s">
        <v>31</v>
      </c>
      <c r="C67" s="15" t="s">
        <v>254</v>
      </c>
      <c r="D67" s="15" t="s">
        <v>255</v>
      </c>
      <c r="E67" s="15" t="s">
        <v>367</v>
      </c>
      <c r="F67" s="15" t="s">
        <v>375</v>
      </c>
      <c r="G67" s="18" t="s">
        <v>376</v>
      </c>
      <c r="H67" s="15" t="s">
        <v>377</v>
      </c>
      <c r="I67" s="15" t="s">
        <v>282</v>
      </c>
      <c r="J67" s="39">
        <v>44927</v>
      </c>
      <c r="K67" s="39">
        <v>45261</v>
      </c>
      <c r="L67" s="15" t="s">
        <v>39</v>
      </c>
      <c r="M67" s="15" t="s">
        <v>371</v>
      </c>
      <c r="N67" s="37" t="s">
        <v>378</v>
      </c>
      <c r="O67" s="72" t="s">
        <v>379</v>
      </c>
      <c r="P67" s="38">
        <v>4</v>
      </c>
      <c r="Q67" s="80" t="s">
        <v>42</v>
      </c>
      <c r="R67" s="30">
        <v>4</v>
      </c>
      <c r="S67" s="30"/>
      <c r="T67" s="37" t="s">
        <v>380</v>
      </c>
    </row>
    <row r="68" s="1" customFormat="1" ht="50" customHeight="1" spans="1:20">
      <c r="A68" s="26">
        <v>53</v>
      </c>
      <c r="B68" s="17" t="s">
        <v>31</v>
      </c>
      <c r="C68" s="17" t="s">
        <v>254</v>
      </c>
      <c r="D68" s="17" t="s">
        <v>255</v>
      </c>
      <c r="E68" s="25" t="s">
        <v>82</v>
      </c>
      <c r="F68" s="25" t="s">
        <v>381</v>
      </c>
      <c r="G68" s="18" t="s">
        <v>382</v>
      </c>
      <c r="H68" s="17" t="s">
        <v>383</v>
      </c>
      <c r="I68" s="17" t="s">
        <v>384</v>
      </c>
      <c r="J68" s="39">
        <v>44866</v>
      </c>
      <c r="K68" s="39">
        <v>45261</v>
      </c>
      <c r="L68" s="15" t="s">
        <v>39</v>
      </c>
      <c r="M68" s="15" t="s">
        <v>86</v>
      </c>
      <c r="N68" s="65" t="s">
        <v>385</v>
      </c>
      <c r="O68" s="98" t="s">
        <v>386</v>
      </c>
      <c r="P68" s="40">
        <v>5</v>
      </c>
      <c r="Q68" s="80" t="s">
        <v>42</v>
      </c>
      <c r="R68" s="80">
        <v>5</v>
      </c>
      <c r="S68" s="92"/>
      <c r="T68" s="37" t="s">
        <v>387</v>
      </c>
    </row>
    <row r="69" s="1" customFormat="1" ht="50" customHeight="1" spans="1:20">
      <c r="A69" s="26">
        <v>54</v>
      </c>
      <c r="B69" s="18" t="s">
        <v>31</v>
      </c>
      <c r="C69" s="18" t="s">
        <v>254</v>
      </c>
      <c r="D69" s="18" t="s">
        <v>255</v>
      </c>
      <c r="E69" s="19" t="s">
        <v>82</v>
      </c>
      <c r="F69" s="15" t="s">
        <v>388</v>
      </c>
      <c r="G69" s="18" t="s">
        <v>389</v>
      </c>
      <c r="H69" s="15" t="s">
        <v>390</v>
      </c>
      <c r="I69" s="15" t="s">
        <v>38</v>
      </c>
      <c r="J69" s="39">
        <v>45017</v>
      </c>
      <c r="K69" s="39">
        <v>45261</v>
      </c>
      <c r="L69" s="15" t="s">
        <v>39</v>
      </c>
      <c r="M69" s="15" t="s">
        <v>86</v>
      </c>
      <c r="N69" s="37" t="s">
        <v>391</v>
      </c>
      <c r="O69" s="15" t="s">
        <v>392</v>
      </c>
      <c r="P69" s="42">
        <v>5</v>
      </c>
      <c r="Q69" s="80" t="s">
        <v>42</v>
      </c>
      <c r="R69" s="30">
        <v>5</v>
      </c>
      <c r="S69" s="30"/>
      <c r="T69" s="106" t="s">
        <v>393</v>
      </c>
    </row>
    <row r="70" s="1" customFormat="1" ht="50" customHeight="1" spans="1:20">
      <c r="A70" s="26">
        <v>55</v>
      </c>
      <c r="B70" s="15" t="s">
        <v>31</v>
      </c>
      <c r="C70" s="15" t="s">
        <v>254</v>
      </c>
      <c r="D70" s="15" t="s">
        <v>255</v>
      </c>
      <c r="E70" s="95" t="s">
        <v>49</v>
      </c>
      <c r="F70" s="96" t="s">
        <v>394</v>
      </c>
      <c r="G70" s="18" t="s">
        <v>395</v>
      </c>
      <c r="H70" s="15" t="s">
        <v>396</v>
      </c>
      <c r="I70" s="15" t="s">
        <v>38</v>
      </c>
      <c r="J70" s="39">
        <v>44990</v>
      </c>
      <c r="K70" s="39">
        <v>45174</v>
      </c>
      <c r="L70" s="15" t="s">
        <v>39</v>
      </c>
      <c r="M70" s="95" t="s">
        <v>49</v>
      </c>
      <c r="N70" s="37" t="s">
        <v>397</v>
      </c>
      <c r="O70" s="99" t="s">
        <v>398</v>
      </c>
      <c r="P70" s="38">
        <v>6</v>
      </c>
      <c r="Q70" s="80" t="s">
        <v>42</v>
      </c>
      <c r="R70" s="30">
        <v>6</v>
      </c>
      <c r="S70" s="30"/>
      <c r="T70" s="37" t="s">
        <v>399</v>
      </c>
    </row>
    <row r="71" s="1" customFormat="1" ht="50" customHeight="1" spans="1:20">
      <c r="A71" s="26">
        <v>56</v>
      </c>
      <c r="B71" s="15" t="s">
        <v>31</v>
      </c>
      <c r="C71" s="15" t="s">
        <v>254</v>
      </c>
      <c r="D71" s="15" t="s">
        <v>255</v>
      </c>
      <c r="E71" s="95" t="s">
        <v>49</v>
      </c>
      <c r="F71" s="15" t="s">
        <v>400</v>
      </c>
      <c r="G71" s="18" t="s">
        <v>401</v>
      </c>
      <c r="H71" s="15" t="s">
        <v>402</v>
      </c>
      <c r="I71" s="15" t="s">
        <v>133</v>
      </c>
      <c r="J71" s="39">
        <v>44994</v>
      </c>
      <c r="K71" s="39">
        <v>45178</v>
      </c>
      <c r="L71" s="15" t="s">
        <v>39</v>
      </c>
      <c r="M71" s="95" t="s">
        <v>49</v>
      </c>
      <c r="N71" s="37" t="s">
        <v>403</v>
      </c>
      <c r="O71" s="15" t="s">
        <v>404</v>
      </c>
      <c r="P71" s="38">
        <v>10</v>
      </c>
      <c r="Q71" s="80" t="s">
        <v>42</v>
      </c>
      <c r="R71" s="30">
        <v>10</v>
      </c>
      <c r="S71" s="30"/>
      <c r="T71" s="109" t="s">
        <v>405</v>
      </c>
    </row>
    <row r="72" s="1" customFormat="1" ht="50" customHeight="1" spans="1:20">
      <c r="A72" s="26">
        <v>57</v>
      </c>
      <c r="B72" s="15" t="s">
        <v>31</v>
      </c>
      <c r="C72" s="15" t="s">
        <v>254</v>
      </c>
      <c r="D72" s="15" t="s">
        <v>255</v>
      </c>
      <c r="E72" s="17" t="s">
        <v>192</v>
      </c>
      <c r="F72" s="17" t="s">
        <v>406</v>
      </c>
      <c r="G72" s="18" t="s">
        <v>407</v>
      </c>
      <c r="H72" s="17" t="s">
        <v>408</v>
      </c>
      <c r="I72" s="17" t="s">
        <v>38</v>
      </c>
      <c r="J72" s="100">
        <v>44927</v>
      </c>
      <c r="K72" s="100">
        <v>45017</v>
      </c>
      <c r="L72" s="15" t="s">
        <v>39</v>
      </c>
      <c r="M72" s="15" t="s">
        <v>409</v>
      </c>
      <c r="N72" s="65" t="s">
        <v>410</v>
      </c>
      <c r="O72" s="15" t="s">
        <v>411</v>
      </c>
      <c r="P72" s="66">
        <v>8</v>
      </c>
      <c r="Q72" s="80" t="s">
        <v>42</v>
      </c>
      <c r="R72" s="93">
        <v>8</v>
      </c>
      <c r="S72" s="93"/>
      <c r="T72" s="65" t="s">
        <v>412</v>
      </c>
    </row>
    <row r="73" s="1" customFormat="1" ht="50" customHeight="1" spans="1:20">
      <c r="A73" s="26">
        <v>58</v>
      </c>
      <c r="B73" s="18" t="s">
        <v>31</v>
      </c>
      <c r="C73" s="18" t="s">
        <v>254</v>
      </c>
      <c r="D73" s="18" t="s">
        <v>255</v>
      </c>
      <c r="E73" s="15" t="s">
        <v>413</v>
      </c>
      <c r="F73" s="15" t="s">
        <v>414</v>
      </c>
      <c r="G73" s="18" t="s">
        <v>415</v>
      </c>
      <c r="H73" s="15" t="s">
        <v>416</v>
      </c>
      <c r="I73" s="15" t="s">
        <v>282</v>
      </c>
      <c r="J73" s="64">
        <v>44986</v>
      </c>
      <c r="K73" s="64">
        <v>45261</v>
      </c>
      <c r="L73" s="15" t="s">
        <v>39</v>
      </c>
      <c r="M73" s="15" t="s">
        <v>417</v>
      </c>
      <c r="N73" s="37" t="s">
        <v>418</v>
      </c>
      <c r="O73" s="15" t="s">
        <v>419</v>
      </c>
      <c r="P73" s="52">
        <v>7</v>
      </c>
      <c r="Q73" s="80" t="s">
        <v>42</v>
      </c>
      <c r="R73" s="30">
        <v>7</v>
      </c>
      <c r="S73" s="30"/>
      <c r="T73" s="37" t="s">
        <v>420</v>
      </c>
    </row>
    <row r="74" s="1" customFormat="1" ht="50" customHeight="1" spans="1:20">
      <c r="A74" s="26">
        <v>59</v>
      </c>
      <c r="B74" s="15" t="s">
        <v>31</v>
      </c>
      <c r="C74" s="15" t="s">
        <v>254</v>
      </c>
      <c r="D74" s="15" t="s">
        <v>255</v>
      </c>
      <c r="E74" s="15" t="s">
        <v>367</v>
      </c>
      <c r="F74" s="15" t="s">
        <v>375</v>
      </c>
      <c r="G74" s="15" t="s">
        <v>421</v>
      </c>
      <c r="H74" s="15" t="s">
        <v>422</v>
      </c>
      <c r="I74" s="15" t="s">
        <v>423</v>
      </c>
      <c r="J74" s="51">
        <v>45170</v>
      </c>
      <c r="K74" s="51">
        <v>45261</v>
      </c>
      <c r="L74" s="15" t="s">
        <v>39</v>
      </c>
      <c r="M74" s="15" t="s">
        <v>371</v>
      </c>
      <c r="N74" s="37" t="s">
        <v>424</v>
      </c>
      <c r="O74" s="30" t="s">
        <v>425</v>
      </c>
      <c r="P74" s="38">
        <v>30</v>
      </c>
      <c r="Q74" s="80" t="s">
        <v>42</v>
      </c>
      <c r="R74" s="30">
        <v>30</v>
      </c>
      <c r="S74" s="84"/>
      <c r="T74" s="37" t="s">
        <v>426</v>
      </c>
    </row>
    <row r="75" s="1" customFormat="1" ht="50" customHeight="1" spans="1:20">
      <c r="A75" s="26">
        <v>60</v>
      </c>
      <c r="B75" s="15" t="s">
        <v>31</v>
      </c>
      <c r="C75" s="15" t="s">
        <v>254</v>
      </c>
      <c r="D75" s="15" t="s">
        <v>255</v>
      </c>
      <c r="E75" s="15" t="s">
        <v>97</v>
      </c>
      <c r="F75" s="15" t="s">
        <v>427</v>
      </c>
      <c r="G75" s="15" t="s">
        <v>428</v>
      </c>
      <c r="H75" s="15" t="s">
        <v>429</v>
      </c>
      <c r="I75" s="15" t="s">
        <v>38</v>
      </c>
      <c r="J75" s="51">
        <v>45170</v>
      </c>
      <c r="K75" s="51">
        <v>45261</v>
      </c>
      <c r="L75" s="15" t="s">
        <v>39</v>
      </c>
      <c r="M75" s="15" t="s">
        <v>126</v>
      </c>
      <c r="N75" s="37" t="s">
        <v>430</v>
      </c>
      <c r="O75" s="30" t="s">
        <v>431</v>
      </c>
      <c r="P75" s="38">
        <v>20</v>
      </c>
      <c r="Q75" s="80" t="s">
        <v>42</v>
      </c>
      <c r="R75" s="30">
        <v>20</v>
      </c>
      <c r="S75" s="84"/>
      <c r="T75" s="37" t="s">
        <v>432</v>
      </c>
    </row>
    <row r="76" s="1" customFormat="1" ht="50" customHeight="1" spans="1:20">
      <c r="A76" s="26">
        <v>61</v>
      </c>
      <c r="B76" s="15" t="s">
        <v>31</v>
      </c>
      <c r="C76" s="15" t="s">
        <v>254</v>
      </c>
      <c r="D76" s="15" t="s">
        <v>255</v>
      </c>
      <c r="E76" s="15" t="s">
        <v>286</v>
      </c>
      <c r="F76" s="15" t="s">
        <v>433</v>
      </c>
      <c r="G76" s="15" t="s">
        <v>434</v>
      </c>
      <c r="H76" s="15" t="s">
        <v>435</v>
      </c>
      <c r="I76" s="15" t="s">
        <v>423</v>
      </c>
      <c r="J76" s="51">
        <v>45170</v>
      </c>
      <c r="K76" s="51">
        <v>45261</v>
      </c>
      <c r="L76" s="15" t="s">
        <v>39</v>
      </c>
      <c r="M76" s="15" t="s">
        <v>291</v>
      </c>
      <c r="N76" s="37" t="s">
        <v>436</v>
      </c>
      <c r="O76" s="30" t="s">
        <v>437</v>
      </c>
      <c r="P76" s="38">
        <v>10</v>
      </c>
      <c r="Q76" s="80" t="s">
        <v>42</v>
      </c>
      <c r="R76" s="30">
        <v>10</v>
      </c>
      <c r="S76" s="84"/>
      <c r="T76" s="37" t="s">
        <v>438</v>
      </c>
    </row>
    <row r="77" s="1" customFormat="1" ht="50" customHeight="1" spans="1:20">
      <c r="A77" s="26">
        <v>62</v>
      </c>
      <c r="B77" s="20" t="s">
        <v>31</v>
      </c>
      <c r="C77" s="20" t="s">
        <v>254</v>
      </c>
      <c r="D77" s="20" t="s">
        <v>255</v>
      </c>
      <c r="E77" s="20" t="s">
        <v>154</v>
      </c>
      <c r="F77" s="20" t="s">
        <v>439</v>
      </c>
      <c r="G77" s="15" t="s">
        <v>440</v>
      </c>
      <c r="H77" s="20" t="s">
        <v>441</v>
      </c>
      <c r="I77" s="20" t="s">
        <v>38</v>
      </c>
      <c r="J77" s="43">
        <v>45170</v>
      </c>
      <c r="K77" s="43">
        <v>45261</v>
      </c>
      <c r="L77" s="20" t="s">
        <v>39</v>
      </c>
      <c r="M77" s="20" t="s">
        <v>442</v>
      </c>
      <c r="N77" s="101" t="s">
        <v>443</v>
      </c>
      <c r="O77" s="102" t="s">
        <v>444</v>
      </c>
      <c r="P77" s="45">
        <v>10</v>
      </c>
      <c r="Q77" s="80" t="s">
        <v>42</v>
      </c>
      <c r="R77" s="81">
        <v>10</v>
      </c>
      <c r="S77" s="81">
        <v>0</v>
      </c>
      <c r="T77" s="44" t="s">
        <v>445</v>
      </c>
    </row>
    <row r="78" s="1" customFormat="1" ht="50" customHeight="1" spans="1:20">
      <c r="A78" s="26">
        <v>63</v>
      </c>
      <c r="B78" s="15" t="s">
        <v>31</v>
      </c>
      <c r="C78" s="15" t="s">
        <v>254</v>
      </c>
      <c r="D78" s="15" t="s">
        <v>255</v>
      </c>
      <c r="E78" s="15" t="s">
        <v>154</v>
      </c>
      <c r="F78" s="15" t="s">
        <v>446</v>
      </c>
      <c r="G78" s="15" t="s">
        <v>447</v>
      </c>
      <c r="H78" s="15" t="s">
        <v>448</v>
      </c>
      <c r="I78" s="15" t="s">
        <v>449</v>
      </c>
      <c r="J78" s="51">
        <v>45170</v>
      </c>
      <c r="K78" s="51">
        <v>45261</v>
      </c>
      <c r="L78" s="15" t="s">
        <v>39</v>
      </c>
      <c r="M78" s="15" t="s">
        <v>442</v>
      </c>
      <c r="N78" s="37" t="s">
        <v>450</v>
      </c>
      <c r="O78" s="30" t="s">
        <v>451</v>
      </c>
      <c r="P78" s="38">
        <v>10</v>
      </c>
      <c r="Q78" s="80" t="s">
        <v>42</v>
      </c>
      <c r="R78" s="30">
        <v>10</v>
      </c>
      <c r="S78" s="84">
        <v>0</v>
      </c>
      <c r="T78" s="37" t="s">
        <v>452</v>
      </c>
    </row>
    <row r="79" s="1" customFormat="1" ht="50" customHeight="1" spans="1:20">
      <c r="A79" s="26">
        <v>64</v>
      </c>
      <c r="B79" s="15" t="s">
        <v>31</v>
      </c>
      <c r="C79" s="15" t="s">
        <v>254</v>
      </c>
      <c r="D79" s="15" t="s">
        <v>255</v>
      </c>
      <c r="E79" s="15" t="s">
        <v>192</v>
      </c>
      <c r="F79" s="15" t="s">
        <v>453</v>
      </c>
      <c r="G79" s="15" t="s">
        <v>454</v>
      </c>
      <c r="H79" s="15" t="s">
        <v>455</v>
      </c>
      <c r="I79" s="15" t="s">
        <v>38</v>
      </c>
      <c r="J79" s="51">
        <v>45170</v>
      </c>
      <c r="K79" s="51">
        <v>45231</v>
      </c>
      <c r="L79" s="15" t="s">
        <v>39</v>
      </c>
      <c r="M79" s="15" t="s">
        <v>409</v>
      </c>
      <c r="N79" s="37" t="s">
        <v>456</v>
      </c>
      <c r="O79" s="30" t="s">
        <v>457</v>
      </c>
      <c r="P79" s="38">
        <v>30</v>
      </c>
      <c r="Q79" s="80" t="s">
        <v>42</v>
      </c>
      <c r="R79" s="30">
        <v>30</v>
      </c>
      <c r="S79" s="84"/>
      <c r="T79" s="37" t="s">
        <v>458</v>
      </c>
    </row>
    <row r="80" s="1" customFormat="1" ht="39" customHeight="1" spans="1:20">
      <c r="A80" s="26">
        <v>65</v>
      </c>
      <c r="B80" s="15" t="s">
        <v>31</v>
      </c>
      <c r="C80" s="15" t="s">
        <v>254</v>
      </c>
      <c r="D80" s="15" t="s">
        <v>255</v>
      </c>
      <c r="E80" s="15" t="s">
        <v>90</v>
      </c>
      <c r="F80" s="15" t="s">
        <v>459</v>
      </c>
      <c r="G80" s="15" t="s">
        <v>460</v>
      </c>
      <c r="H80" s="15" t="s">
        <v>461</v>
      </c>
      <c r="I80" s="15" t="s">
        <v>462</v>
      </c>
      <c r="J80" s="67">
        <v>45170</v>
      </c>
      <c r="K80" s="67">
        <v>45231</v>
      </c>
      <c r="L80" s="15" t="s">
        <v>39</v>
      </c>
      <c r="M80" s="15" t="s">
        <v>463</v>
      </c>
      <c r="N80" s="37" t="s">
        <v>464</v>
      </c>
      <c r="O80" s="30" t="s">
        <v>465</v>
      </c>
      <c r="P80" s="38">
        <v>7</v>
      </c>
      <c r="Q80" s="80" t="s">
        <v>42</v>
      </c>
      <c r="R80" s="30">
        <v>7</v>
      </c>
      <c r="S80" s="80"/>
      <c r="T80" s="37" t="s">
        <v>466</v>
      </c>
    </row>
    <row r="81" s="1" customFormat="1" ht="39" customHeight="1" spans="1:20">
      <c r="A81" s="26">
        <v>66</v>
      </c>
      <c r="B81" s="15" t="s">
        <v>31</v>
      </c>
      <c r="C81" s="15" t="s">
        <v>254</v>
      </c>
      <c r="D81" s="15" t="s">
        <v>255</v>
      </c>
      <c r="E81" s="15" t="s">
        <v>215</v>
      </c>
      <c r="F81" s="15" t="s">
        <v>467</v>
      </c>
      <c r="G81" s="15" t="s">
        <v>468</v>
      </c>
      <c r="H81" s="15" t="s">
        <v>469</v>
      </c>
      <c r="I81" s="15" t="s">
        <v>423</v>
      </c>
      <c r="J81" s="51">
        <v>45170</v>
      </c>
      <c r="K81" s="51">
        <v>45261</v>
      </c>
      <c r="L81" s="15" t="s">
        <v>39</v>
      </c>
      <c r="M81" s="15" t="s">
        <v>470</v>
      </c>
      <c r="N81" s="37" t="s">
        <v>471</v>
      </c>
      <c r="O81" s="30" t="s">
        <v>437</v>
      </c>
      <c r="P81" s="38">
        <v>10</v>
      </c>
      <c r="Q81" s="80" t="s">
        <v>42</v>
      </c>
      <c r="R81" s="30">
        <v>10</v>
      </c>
      <c r="S81" s="84"/>
      <c r="T81" s="37" t="s">
        <v>472</v>
      </c>
    </row>
    <row r="82" s="1" customFormat="1" ht="39" customHeight="1" spans="1:20">
      <c r="A82" s="26">
        <v>67</v>
      </c>
      <c r="B82" s="15" t="s">
        <v>31</v>
      </c>
      <c r="C82" s="15" t="s">
        <v>254</v>
      </c>
      <c r="D82" s="15" t="s">
        <v>255</v>
      </c>
      <c r="E82" s="15" t="s">
        <v>49</v>
      </c>
      <c r="F82" s="15" t="s">
        <v>473</v>
      </c>
      <c r="G82" s="15" t="s">
        <v>474</v>
      </c>
      <c r="H82" s="15" t="s">
        <v>475</v>
      </c>
      <c r="I82" s="15" t="s">
        <v>282</v>
      </c>
      <c r="J82" s="51">
        <v>45200</v>
      </c>
      <c r="K82" s="51">
        <v>45261</v>
      </c>
      <c r="L82" s="15" t="s">
        <v>39</v>
      </c>
      <c r="M82" s="15" t="s">
        <v>49</v>
      </c>
      <c r="N82" s="37" t="s">
        <v>476</v>
      </c>
      <c r="O82" s="30" t="s">
        <v>477</v>
      </c>
      <c r="P82" s="38">
        <v>6</v>
      </c>
      <c r="Q82" s="80" t="s">
        <v>42</v>
      </c>
      <c r="R82" s="30">
        <v>6</v>
      </c>
      <c r="S82" s="84"/>
      <c r="T82" s="37" t="s">
        <v>478</v>
      </c>
    </row>
    <row r="83" s="1" customFormat="1" ht="39" customHeight="1" spans="1:20">
      <c r="A83" s="26">
        <v>68</v>
      </c>
      <c r="B83" s="18" t="s">
        <v>31</v>
      </c>
      <c r="C83" s="18" t="s">
        <v>254</v>
      </c>
      <c r="D83" s="18" t="s">
        <v>255</v>
      </c>
      <c r="E83" s="97" t="s">
        <v>295</v>
      </c>
      <c r="F83" s="97" t="s">
        <v>309</v>
      </c>
      <c r="G83" s="97" t="s">
        <v>479</v>
      </c>
      <c r="H83" s="97" t="s">
        <v>480</v>
      </c>
      <c r="I83" s="97" t="s">
        <v>38</v>
      </c>
      <c r="J83" s="43">
        <v>45139</v>
      </c>
      <c r="K83" s="47">
        <v>45261</v>
      </c>
      <c r="L83" s="15" t="s">
        <v>39</v>
      </c>
      <c r="M83" s="97" t="s">
        <v>299</v>
      </c>
      <c r="N83" s="103" t="s">
        <v>481</v>
      </c>
      <c r="O83" s="97" t="s">
        <v>482</v>
      </c>
      <c r="P83" s="104">
        <v>20</v>
      </c>
      <c r="Q83" s="80" t="s">
        <v>42</v>
      </c>
      <c r="R83" s="81">
        <v>20</v>
      </c>
      <c r="S83" s="81" t="s">
        <v>483</v>
      </c>
      <c r="T83" s="110" t="s">
        <v>484</v>
      </c>
    </row>
    <row r="84" s="1" customFormat="1" ht="39" customHeight="1" spans="1:20">
      <c r="A84" s="26">
        <v>69</v>
      </c>
      <c r="B84" s="15" t="s">
        <v>31</v>
      </c>
      <c r="C84" s="15" t="s">
        <v>254</v>
      </c>
      <c r="D84" s="15" t="s">
        <v>255</v>
      </c>
      <c r="E84" s="15" t="s">
        <v>485</v>
      </c>
      <c r="F84" s="15" t="s">
        <v>486</v>
      </c>
      <c r="G84" s="18" t="s">
        <v>487</v>
      </c>
      <c r="H84" s="15" t="s">
        <v>488</v>
      </c>
      <c r="I84" s="15" t="s">
        <v>282</v>
      </c>
      <c r="J84" s="39">
        <v>44866</v>
      </c>
      <c r="K84" s="39">
        <v>45017</v>
      </c>
      <c r="L84" s="15" t="s">
        <v>39</v>
      </c>
      <c r="M84" s="15" t="s">
        <v>39</v>
      </c>
      <c r="N84" s="37" t="s">
        <v>489</v>
      </c>
      <c r="O84" s="59" t="s">
        <v>490</v>
      </c>
      <c r="P84" s="60">
        <v>25</v>
      </c>
      <c r="Q84" s="80" t="s">
        <v>42</v>
      </c>
      <c r="R84" s="92">
        <v>25</v>
      </c>
      <c r="S84" s="92"/>
      <c r="T84" s="37" t="s">
        <v>491</v>
      </c>
    </row>
    <row r="85" s="1" customFormat="1" ht="39" customHeight="1" spans="1:20">
      <c r="A85" s="26">
        <v>70</v>
      </c>
      <c r="B85" s="15" t="s">
        <v>31</v>
      </c>
      <c r="C85" s="15" t="s">
        <v>254</v>
      </c>
      <c r="D85" s="15" t="s">
        <v>255</v>
      </c>
      <c r="E85" s="15" t="s">
        <v>485</v>
      </c>
      <c r="F85" s="15" t="s">
        <v>492</v>
      </c>
      <c r="G85" s="18" t="s">
        <v>493</v>
      </c>
      <c r="H85" s="15" t="s">
        <v>494</v>
      </c>
      <c r="I85" s="15" t="s">
        <v>282</v>
      </c>
      <c r="J85" s="39">
        <v>44866</v>
      </c>
      <c r="K85" s="39">
        <v>45017</v>
      </c>
      <c r="L85" s="15" t="s">
        <v>39</v>
      </c>
      <c r="M85" s="15" t="s">
        <v>39</v>
      </c>
      <c r="N85" s="37" t="s">
        <v>495</v>
      </c>
      <c r="O85" s="15" t="s">
        <v>496</v>
      </c>
      <c r="P85" s="60">
        <v>6</v>
      </c>
      <c r="Q85" s="80" t="s">
        <v>42</v>
      </c>
      <c r="R85" s="92">
        <v>6</v>
      </c>
      <c r="S85" s="92"/>
      <c r="T85" s="37" t="s">
        <v>497</v>
      </c>
    </row>
    <row r="86" s="1" customFormat="1" ht="39" customHeight="1" spans="1:20">
      <c r="A86" s="26">
        <v>71</v>
      </c>
      <c r="B86" s="18" t="s">
        <v>31</v>
      </c>
      <c r="C86" s="18" t="s">
        <v>254</v>
      </c>
      <c r="D86" s="18" t="s">
        <v>255</v>
      </c>
      <c r="E86" s="18" t="s">
        <v>97</v>
      </c>
      <c r="F86" s="18" t="s">
        <v>498</v>
      </c>
      <c r="G86" s="18" t="s">
        <v>499</v>
      </c>
      <c r="H86" s="18" t="s">
        <v>500</v>
      </c>
      <c r="I86" s="18" t="s">
        <v>282</v>
      </c>
      <c r="J86" s="105">
        <v>44866</v>
      </c>
      <c r="K86" s="105">
        <v>45017</v>
      </c>
      <c r="L86" s="15" t="s">
        <v>39</v>
      </c>
      <c r="M86" s="15" t="s">
        <v>39</v>
      </c>
      <c r="N86" s="106" t="s">
        <v>501</v>
      </c>
      <c r="O86" s="59" t="s">
        <v>490</v>
      </c>
      <c r="P86" s="38">
        <v>8</v>
      </c>
      <c r="Q86" s="80" t="s">
        <v>42</v>
      </c>
      <c r="R86" s="30">
        <v>8</v>
      </c>
      <c r="S86" s="92"/>
      <c r="T86" s="106" t="s">
        <v>502</v>
      </c>
    </row>
    <row r="87" s="1" customFormat="1" ht="39" customHeight="1" spans="1:20">
      <c r="A87" s="26">
        <v>72</v>
      </c>
      <c r="B87" s="15" t="s">
        <v>31</v>
      </c>
      <c r="C87" s="15" t="s">
        <v>254</v>
      </c>
      <c r="D87" s="15" t="s">
        <v>255</v>
      </c>
      <c r="E87" s="15" t="s">
        <v>192</v>
      </c>
      <c r="F87" s="15" t="s">
        <v>503</v>
      </c>
      <c r="G87" s="18" t="s">
        <v>504</v>
      </c>
      <c r="H87" s="15" t="s">
        <v>505</v>
      </c>
      <c r="I87" s="15" t="s">
        <v>282</v>
      </c>
      <c r="J87" s="107">
        <v>44866</v>
      </c>
      <c r="K87" s="108">
        <v>45017</v>
      </c>
      <c r="L87" s="15" t="s">
        <v>39</v>
      </c>
      <c r="M87" s="15" t="s">
        <v>39</v>
      </c>
      <c r="N87" s="37" t="s">
        <v>506</v>
      </c>
      <c r="O87" s="59" t="str">
        <f>O85</f>
        <v>6万元/口</v>
      </c>
      <c r="P87" s="60">
        <v>18</v>
      </c>
      <c r="Q87" s="80" t="s">
        <v>42</v>
      </c>
      <c r="R87" s="92">
        <v>18</v>
      </c>
      <c r="S87" s="92"/>
      <c r="T87" s="37" t="s">
        <v>507</v>
      </c>
    </row>
    <row r="88" s="1" customFormat="1" ht="39" customHeight="1" spans="1:20">
      <c r="A88" s="26">
        <v>73</v>
      </c>
      <c r="B88" s="15" t="s">
        <v>31</v>
      </c>
      <c r="C88" s="15" t="s">
        <v>254</v>
      </c>
      <c r="D88" s="15" t="s">
        <v>255</v>
      </c>
      <c r="E88" s="15" t="s">
        <v>192</v>
      </c>
      <c r="F88" s="15" t="s">
        <v>508</v>
      </c>
      <c r="G88" s="18" t="s">
        <v>509</v>
      </c>
      <c r="H88" s="15" t="s">
        <v>510</v>
      </c>
      <c r="I88" s="15" t="s">
        <v>282</v>
      </c>
      <c r="J88" s="107">
        <f>J87</f>
        <v>44866</v>
      </c>
      <c r="K88" s="107">
        <f>K87</f>
        <v>45017</v>
      </c>
      <c r="L88" s="15" t="s">
        <v>39</v>
      </c>
      <c r="M88" s="15" t="s">
        <v>39</v>
      </c>
      <c r="N88" s="37" t="s">
        <v>511</v>
      </c>
      <c r="O88" s="59" t="s">
        <v>490</v>
      </c>
      <c r="P88" s="60">
        <v>8</v>
      </c>
      <c r="Q88" s="80" t="s">
        <v>42</v>
      </c>
      <c r="R88" s="92">
        <v>8</v>
      </c>
      <c r="S88" s="92"/>
      <c r="T88" s="37" t="s">
        <v>512</v>
      </c>
    </row>
    <row r="89" s="1" customFormat="1" ht="39" customHeight="1" spans="1:20">
      <c r="A89" s="26">
        <v>74</v>
      </c>
      <c r="B89" s="15" t="s">
        <v>31</v>
      </c>
      <c r="C89" s="15" t="s">
        <v>254</v>
      </c>
      <c r="D89" s="15" t="s">
        <v>255</v>
      </c>
      <c r="E89" s="15" t="s">
        <v>192</v>
      </c>
      <c r="F89" s="15" t="s">
        <v>513</v>
      </c>
      <c r="G89" s="18" t="s">
        <v>514</v>
      </c>
      <c r="H89" s="15" t="s">
        <v>515</v>
      </c>
      <c r="I89" s="15" t="s">
        <v>282</v>
      </c>
      <c r="J89" s="107">
        <f>J88</f>
        <v>44866</v>
      </c>
      <c r="K89" s="108">
        <v>45017</v>
      </c>
      <c r="L89" s="15" t="s">
        <v>39</v>
      </c>
      <c r="M89" s="15" t="s">
        <v>39</v>
      </c>
      <c r="N89" s="37" t="s">
        <v>516</v>
      </c>
      <c r="O89" s="59" t="s">
        <v>517</v>
      </c>
      <c r="P89" s="60">
        <v>23</v>
      </c>
      <c r="Q89" s="80" t="s">
        <v>42</v>
      </c>
      <c r="R89" s="92">
        <v>23</v>
      </c>
      <c r="S89" s="92"/>
      <c r="T89" s="37" t="s">
        <v>518</v>
      </c>
    </row>
    <row r="90" s="1" customFormat="1" ht="39" customHeight="1" spans="1:20">
      <c r="A90" s="26">
        <v>75</v>
      </c>
      <c r="B90" s="15" t="s">
        <v>31</v>
      </c>
      <c r="C90" s="15" t="s">
        <v>254</v>
      </c>
      <c r="D90" s="15" t="s">
        <v>255</v>
      </c>
      <c r="E90" s="15" t="s">
        <v>519</v>
      </c>
      <c r="F90" s="15" t="s">
        <v>520</v>
      </c>
      <c r="G90" s="18" t="s">
        <v>521</v>
      </c>
      <c r="H90" s="15" t="s">
        <v>522</v>
      </c>
      <c r="I90" s="15" t="s">
        <v>282</v>
      </c>
      <c r="J90" s="31" t="s">
        <v>523</v>
      </c>
      <c r="K90" s="31" t="s">
        <v>524</v>
      </c>
      <c r="L90" s="15" t="s">
        <v>39</v>
      </c>
      <c r="M90" s="15" t="s">
        <v>39</v>
      </c>
      <c r="N90" s="37" t="s">
        <v>525</v>
      </c>
      <c r="O90" s="59" t="s">
        <v>526</v>
      </c>
      <c r="P90" s="38">
        <v>7</v>
      </c>
      <c r="Q90" s="80" t="s">
        <v>42</v>
      </c>
      <c r="R90" s="30">
        <v>7</v>
      </c>
      <c r="S90" s="92"/>
      <c r="T90" s="37" t="s">
        <v>527</v>
      </c>
    </row>
    <row r="91" s="1" customFormat="1" ht="39" customHeight="1" spans="1:20">
      <c r="A91" s="26">
        <v>76</v>
      </c>
      <c r="B91" s="15" t="s">
        <v>31</v>
      </c>
      <c r="C91" s="15" t="s">
        <v>254</v>
      </c>
      <c r="D91" s="15" t="s">
        <v>255</v>
      </c>
      <c r="E91" s="15" t="s">
        <v>519</v>
      </c>
      <c r="F91" s="15" t="s">
        <v>528</v>
      </c>
      <c r="G91" s="18" t="s">
        <v>529</v>
      </c>
      <c r="H91" s="15" t="s">
        <v>530</v>
      </c>
      <c r="I91" s="15" t="s">
        <v>282</v>
      </c>
      <c r="J91" s="31" t="s">
        <v>523</v>
      </c>
      <c r="K91" s="31" t="s">
        <v>524</v>
      </c>
      <c r="L91" s="15" t="s">
        <v>39</v>
      </c>
      <c r="M91" s="15" t="s">
        <v>39</v>
      </c>
      <c r="N91" s="37" t="s">
        <v>531</v>
      </c>
      <c r="O91" s="59" t="s">
        <v>532</v>
      </c>
      <c r="P91" s="38">
        <v>5</v>
      </c>
      <c r="Q91" s="80" t="s">
        <v>42</v>
      </c>
      <c r="R91" s="30">
        <v>5</v>
      </c>
      <c r="S91" s="92"/>
      <c r="T91" s="37" t="s">
        <v>533</v>
      </c>
    </row>
    <row r="92" s="1" customFormat="1" ht="39" customHeight="1" spans="1:20">
      <c r="A92" s="26">
        <v>77</v>
      </c>
      <c r="B92" s="15" t="s">
        <v>31</v>
      </c>
      <c r="C92" s="15" t="s">
        <v>254</v>
      </c>
      <c r="D92" s="15" t="s">
        <v>255</v>
      </c>
      <c r="E92" s="15" t="s">
        <v>519</v>
      </c>
      <c r="F92" s="15" t="s">
        <v>534</v>
      </c>
      <c r="G92" s="18" t="s">
        <v>535</v>
      </c>
      <c r="H92" s="15" t="s">
        <v>536</v>
      </c>
      <c r="I92" s="15" t="s">
        <v>282</v>
      </c>
      <c r="J92" s="31" t="s">
        <v>523</v>
      </c>
      <c r="K92" s="31" t="s">
        <v>524</v>
      </c>
      <c r="L92" s="15" t="s">
        <v>39</v>
      </c>
      <c r="M92" s="15" t="s">
        <v>39</v>
      </c>
      <c r="N92" s="37" t="s">
        <v>537</v>
      </c>
      <c r="O92" s="59" t="s">
        <v>538</v>
      </c>
      <c r="P92" s="38">
        <v>12</v>
      </c>
      <c r="Q92" s="80" t="s">
        <v>42</v>
      </c>
      <c r="R92" s="30">
        <v>12</v>
      </c>
      <c r="S92" s="92"/>
      <c r="T92" s="37" t="s">
        <v>539</v>
      </c>
    </row>
    <row r="93" s="1" customFormat="1" ht="39" customHeight="1" spans="1:20">
      <c r="A93" s="26">
        <v>78</v>
      </c>
      <c r="B93" s="15" t="s">
        <v>31</v>
      </c>
      <c r="C93" s="15" t="s">
        <v>254</v>
      </c>
      <c r="D93" s="15" t="s">
        <v>255</v>
      </c>
      <c r="E93" s="15" t="s">
        <v>519</v>
      </c>
      <c r="F93" s="15" t="s">
        <v>540</v>
      </c>
      <c r="G93" s="18" t="s">
        <v>541</v>
      </c>
      <c r="H93" s="15" t="s">
        <v>542</v>
      </c>
      <c r="I93" s="15" t="s">
        <v>282</v>
      </c>
      <c r="J93" s="31" t="s">
        <v>523</v>
      </c>
      <c r="K93" s="31" t="s">
        <v>524</v>
      </c>
      <c r="L93" s="15" t="s">
        <v>39</v>
      </c>
      <c r="M93" s="15" t="s">
        <v>39</v>
      </c>
      <c r="N93" s="37" t="s">
        <v>543</v>
      </c>
      <c r="O93" s="59" t="s">
        <v>490</v>
      </c>
      <c r="P93" s="38">
        <v>8</v>
      </c>
      <c r="Q93" s="80" t="s">
        <v>42</v>
      </c>
      <c r="R93" s="30">
        <v>8</v>
      </c>
      <c r="S93" s="92"/>
      <c r="T93" s="37" t="s">
        <v>544</v>
      </c>
    </row>
    <row r="94" s="1" customFormat="1" ht="39" customHeight="1" spans="1:20">
      <c r="A94" s="26">
        <v>79</v>
      </c>
      <c r="B94" s="15" t="s">
        <v>31</v>
      </c>
      <c r="C94" s="15" t="s">
        <v>254</v>
      </c>
      <c r="D94" s="15" t="s">
        <v>255</v>
      </c>
      <c r="E94" s="15" t="s">
        <v>519</v>
      </c>
      <c r="F94" s="15" t="s">
        <v>545</v>
      </c>
      <c r="G94" s="18" t="s">
        <v>546</v>
      </c>
      <c r="H94" s="15" t="s">
        <v>547</v>
      </c>
      <c r="I94" s="15" t="s">
        <v>282</v>
      </c>
      <c r="J94" s="31" t="s">
        <v>523</v>
      </c>
      <c r="K94" s="31" t="s">
        <v>524</v>
      </c>
      <c r="L94" s="15" t="s">
        <v>39</v>
      </c>
      <c r="M94" s="15" t="s">
        <v>39</v>
      </c>
      <c r="N94" s="37" t="s">
        <v>548</v>
      </c>
      <c r="O94" s="59" t="s">
        <v>490</v>
      </c>
      <c r="P94" s="38">
        <v>8</v>
      </c>
      <c r="Q94" s="80" t="s">
        <v>42</v>
      </c>
      <c r="R94" s="30">
        <v>8</v>
      </c>
      <c r="S94" s="92"/>
      <c r="T94" s="37" t="s">
        <v>549</v>
      </c>
    </row>
    <row r="95" s="1" customFormat="1" ht="39" customHeight="1" spans="1:20">
      <c r="A95" s="26">
        <v>80</v>
      </c>
      <c r="B95" s="15" t="s">
        <v>31</v>
      </c>
      <c r="C95" s="15" t="s">
        <v>254</v>
      </c>
      <c r="D95" s="15" t="s">
        <v>255</v>
      </c>
      <c r="E95" s="15" t="s">
        <v>519</v>
      </c>
      <c r="F95" s="15" t="s">
        <v>550</v>
      </c>
      <c r="G95" s="18" t="s">
        <v>551</v>
      </c>
      <c r="H95" s="15" t="s">
        <v>552</v>
      </c>
      <c r="I95" s="15" t="s">
        <v>282</v>
      </c>
      <c r="J95" s="31" t="s">
        <v>523</v>
      </c>
      <c r="K95" s="31" t="s">
        <v>524</v>
      </c>
      <c r="L95" s="15" t="s">
        <v>39</v>
      </c>
      <c r="M95" s="15" t="s">
        <v>39</v>
      </c>
      <c r="N95" s="37" t="s">
        <v>553</v>
      </c>
      <c r="O95" s="59" t="s">
        <v>554</v>
      </c>
      <c r="P95" s="38">
        <v>9</v>
      </c>
      <c r="Q95" s="80" t="s">
        <v>42</v>
      </c>
      <c r="R95" s="30">
        <v>9</v>
      </c>
      <c r="S95" s="92"/>
      <c r="T95" s="37" t="s">
        <v>555</v>
      </c>
    </row>
    <row r="96" s="1" customFormat="1" ht="50" customHeight="1" spans="1:20">
      <c r="A96" s="26">
        <v>81</v>
      </c>
      <c r="B96" s="15" t="s">
        <v>31</v>
      </c>
      <c r="C96" s="15" t="s">
        <v>254</v>
      </c>
      <c r="D96" s="15" t="s">
        <v>255</v>
      </c>
      <c r="E96" s="15" t="str">
        <f t="shared" ref="E96:E99" si="0">E95</f>
        <v>滩头镇 </v>
      </c>
      <c r="F96" s="15" t="s">
        <v>556</v>
      </c>
      <c r="G96" s="18" t="s">
        <v>557</v>
      </c>
      <c r="H96" s="15" t="s">
        <v>558</v>
      </c>
      <c r="I96" s="15" t="s">
        <v>282</v>
      </c>
      <c r="J96" s="31" t="s">
        <v>523</v>
      </c>
      <c r="K96" s="31" t="s">
        <v>524</v>
      </c>
      <c r="L96" s="15" t="s">
        <v>39</v>
      </c>
      <c r="M96" s="15" t="s">
        <v>39</v>
      </c>
      <c r="N96" s="37" t="s">
        <v>559</v>
      </c>
      <c r="O96" s="59" t="s">
        <v>560</v>
      </c>
      <c r="P96" s="38">
        <v>25</v>
      </c>
      <c r="Q96" s="80" t="s">
        <v>42</v>
      </c>
      <c r="R96" s="30">
        <v>25</v>
      </c>
      <c r="S96" s="92"/>
      <c r="T96" s="37" t="s">
        <v>561</v>
      </c>
    </row>
    <row r="97" s="1" customFormat="1" ht="39" customHeight="1" spans="1:20">
      <c r="A97" s="26">
        <v>82</v>
      </c>
      <c r="B97" s="15" t="s">
        <v>31</v>
      </c>
      <c r="C97" s="15" t="s">
        <v>254</v>
      </c>
      <c r="D97" s="15" t="s">
        <v>255</v>
      </c>
      <c r="E97" s="15" t="s">
        <v>562</v>
      </c>
      <c r="F97" s="15" t="s">
        <v>563</v>
      </c>
      <c r="G97" s="18" t="s">
        <v>564</v>
      </c>
      <c r="H97" s="15" t="s">
        <v>565</v>
      </c>
      <c r="I97" s="15" t="str">
        <f t="shared" ref="I97:I99" si="1">I95</f>
        <v>维修</v>
      </c>
      <c r="J97" s="107" t="str">
        <f t="shared" ref="J97:J99" si="2">J96</f>
        <v>2022年11月</v>
      </c>
      <c r="K97" s="107" t="str">
        <f t="shared" ref="K97:K99" si="3">K96</f>
        <v>2023年4月</v>
      </c>
      <c r="L97" s="15" t="s">
        <v>39</v>
      </c>
      <c r="M97" s="15" t="s">
        <v>39</v>
      </c>
      <c r="N97" s="37" t="s">
        <v>566</v>
      </c>
      <c r="O97" s="59" t="s">
        <v>567</v>
      </c>
      <c r="P97" s="60">
        <v>17</v>
      </c>
      <c r="Q97" s="80" t="s">
        <v>42</v>
      </c>
      <c r="R97" s="92">
        <v>17</v>
      </c>
      <c r="S97" s="92"/>
      <c r="T97" s="109" t="s">
        <v>568</v>
      </c>
    </row>
    <row r="98" s="1" customFormat="1" ht="39" customHeight="1" spans="1:20">
      <c r="A98" s="26">
        <v>83</v>
      </c>
      <c r="B98" s="15" t="s">
        <v>31</v>
      </c>
      <c r="C98" s="15" t="s">
        <v>254</v>
      </c>
      <c r="D98" s="15" t="s">
        <v>255</v>
      </c>
      <c r="E98" s="15" t="str">
        <f t="shared" si="0"/>
        <v>荷田乡</v>
      </c>
      <c r="F98" s="15" t="s">
        <v>569</v>
      </c>
      <c r="G98" s="18" t="s">
        <v>570</v>
      </c>
      <c r="H98" s="15" t="s">
        <v>571</v>
      </c>
      <c r="I98" s="15" t="str">
        <f t="shared" si="1"/>
        <v>维修</v>
      </c>
      <c r="J98" s="107" t="str">
        <f t="shared" si="2"/>
        <v>2022年11月</v>
      </c>
      <c r="K98" s="107" t="str">
        <f t="shared" si="3"/>
        <v>2023年4月</v>
      </c>
      <c r="L98" s="15" t="s">
        <v>39</v>
      </c>
      <c r="M98" s="15" t="s">
        <v>39</v>
      </c>
      <c r="N98" s="37" t="s">
        <v>572</v>
      </c>
      <c r="O98" s="59" t="s">
        <v>573</v>
      </c>
      <c r="P98" s="60">
        <v>22</v>
      </c>
      <c r="Q98" s="80" t="s">
        <v>42</v>
      </c>
      <c r="R98" s="92">
        <v>22</v>
      </c>
      <c r="S98" s="92"/>
      <c r="T98" s="37" t="s">
        <v>574</v>
      </c>
    </row>
    <row r="99" s="1" customFormat="1" ht="61" customHeight="1" spans="1:20">
      <c r="A99" s="26">
        <v>84</v>
      </c>
      <c r="B99" s="15" t="s">
        <v>31</v>
      </c>
      <c r="C99" s="15" t="s">
        <v>254</v>
      </c>
      <c r="D99" s="15" t="s">
        <v>255</v>
      </c>
      <c r="E99" s="15" t="str">
        <f t="shared" si="0"/>
        <v>荷田乡</v>
      </c>
      <c r="F99" s="15" t="s">
        <v>575</v>
      </c>
      <c r="G99" s="18" t="s">
        <v>576</v>
      </c>
      <c r="H99" s="15" t="s">
        <v>577</v>
      </c>
      <c r="I99" s="15" t="str">
        <f t="shared" si="1"/>
        <v>维修</v>
      </c>
      <c r="J99" s="107" t="str">
        <f t="shared" si="2"/>
        <v>2022年11月</v>
      </c>
      <c r="K99" s="107" t="str">
        <f t="shared" si="3"/>
        <v>2023年4月</v>
      </c>
      <c r="L99" s="15" t="s">
        <v>39</v>
      </c>
      <c r="M99" s="15" t="s">
        <v>39</v>
      </c>
      <c r="N99" s="37" t="s">
        <v>578</v>
      </c>
      <c r="O99" s="59" t="s">
        <v>579</v>
      </c>
      <c r="P99" s="60">
        <v>15</v>
      </c>
      <c r="Q99" s="80" t="s">
        <v>42</v>
      </c>
      <c r="R99" s="92">
        <v>15</v>
      </c>
      <c r="S99" s="92"/>
      <c r="T99" s="37" t="s">
        <v>574</v>
      </c>
    </row>
    <row r="100" s="1" customFormat="1" ht="62" customHeight="1" spans="1:20">
      <c r="A100" s="26">
        <v>85</v>
      </c>
      <c r="B100" s="15" t="s">
        <v>31</v>
      </c>
      <c r="C100" s="15" t="s">
        <v>254</v>
      </c>
      <c r="D100" s="15" t="s">
        <v>255</v>
      </c>
      <c r="E100" s="15" t="s">
        <v>580</v>
      </c>
      <c r="F100" s="15" t="s">
        <v>581</v>
      </c>
      <c r="G100" s="18" t="s">
        <v>582</v>
      </c>
      <c r="H100" s="15" t="s">
        <v>583</v>
      </c>
      <c r="I100" s="15" t="str">
        <f>I99</f>
        <v>维修</v>
      </c>
      <c r="J100" s="107">
        <v>44866</v>
      </c>
      <c r="K100" s="107">
        <v>45017</v>
      </c>
      <c r="L100" s="15" t="s">
        <v>39</v>
      </c>
      <c r="M100" s="15" t="s">
        <v>39</v>
      </c>
      <c r="N100" s="37" t="s">
        <v>584</v>
      </c>
      <c r="O100" s="59" t="s">
        <v>585</v>
      </c>
      <c r="P100" s="60">
        <v>45</v>
      </c>
      <c r="Q100" s="80" t="s">
        <v>42</v>
      </c>
      <c r="R100" s="92">
        <v>45</v>
      </c>
      <c r="S100" s="92"/>
      <c r="T100" s="106" t="s">
        <v>586</v>
      </c>
    </row>
    <row r="101" s="1" customFormat="1" ht="43" customHeight="1" spans="1:20">
      <c r="A101" s="26">
        <v>86</v>
      </c>
      <c r="B101" s="15" t="s">
        <v>31</v>
      </c>
      <c r="C101" s="15" t="s">
        <v>254</v>
      </c>
      <c r="D101" s="15" t="s">
        <v>255</v>
      </c>
      <c r="E101" s="15" t="s">
        <v>587</v>
      </c>
      <c r="F101" s="15" t="s">
        <v>588</v>
      </c>
      <c r="G101" s="18" t="s">
        <v>589</v>
      </c>
      <c r="H101" s="15" t="s">
        <v>590</v>
      </c>
      <c r="I101" s="15" t="s">
        <v>38</v>
      </c>
      <c r="J101" s="39">
        <v>44866</v>
      </c>
      <c r="K101" s="39">
        <v>45017</v>
      </c>
      <c r="L101" s="15" t="s">
        <v>39</v>
      </c>
      <c r="M101" s="15" t="s">
        <v>39</v>
      </c>
      <c r="N101" s="37" t="s">
        <v>591</v>
      </c>
      <c r="O101" s="59" t="s">
        <v>592</v>
      </c>
      <c r="P101" s="60">
        <v>13</v>
      </c>
      <c r="Q101" s="80" t="s">
        <v>42</v>
      </c>
      <c r="R101" s="92">
        <v>13</v>
      </c>
      <c r="S101" s="92"/>
      <c r="T101" s="37" t="s">
        <v>593</v>
      </c>
    </row>
    <row r="102" s="1" customFormat="1" ht="43" customHeight="1" spans="1:20">
      <c r="A102" s="26">
        <v>87</v>
      </c>
      <c r="B102" s="15" t="s">
        <v>31</v>
      </c>
      <c r="C102" s="15" t="s">
        <v>254</v>
      </c>
      <c r="D102" s="15" t="s">
        <v>255</v>
      </c>
      <c r="E102" s="15" t="s">
        <v>587</v>
      </c>
      <c r="F102" s="15" t="s">
        <v>594</v>
      </c>
      <c r="G102" s="18" t="s">
        <v>595</v>
      </c>
      <c r="H102" s="15" t="s">
        <v>596</v>
      </c>
      <c r="I102" s="15" t="s">
        <v>38</v>
      </c>
      <c r="J102" s="39">
        <v>44866</v>
      </c>
      <c r="K102" s="39">
        <v>45017</v>
      </c>
      <c r="L102" s="15" t="s">
        <v>39</v>
      </c>
      <c r="M102" s="15" t="s">
        <v>39</v>
      </c>
      <c r="N102" s="37" t="s">
        <v>597</v>
      </c>
      <c r="O102" s="59" t="s">
        <v>293</v>
      </c>
      <c r="P102" s="60">
        <v>10</v>
      </c>
      <c r="Q102" s="80" t="s">
        <v>42</v>
      </c>
      <c r="R102" s="92">
        <v>10</v>
      </c>
      <c r="S102" s="92"/>
      <c r="T102" s="37" t="s">
        <v>598</v>
      </c>
    </row>
    <row r="103" s="1" customFormat="1" ht="43" customHeight="1" spans="1:20">
      <c r="A103" s="26">
        <v>88</v>
      </c>
      <c r="B103" s="15" t="s">
        <v>31</v>
      </c>
      <c r="C103" s="15" t="s">
        <v>254</v>
      </c>
      <c r="D103" s="15" t="s">
        <v>255</v>
      </c>
      <c r="E103" s="15" t="s">
        <v>580</v>
      </c>
      <c r="F103" s="15" t="s">
        <v>599</v>
      </c>
      <c r="G103" s="18" t="s">
        <v>600</v>
      </c>
      <c r="H103" s="15" t="s">
        <v>601</v>
      </c>
      <c r="I103" s="15" t="s">
        <v>282</v>
      </c>
      <c r="J103" s="107">
        <v>44866</v>
      </c>
      <c r="K103" s="107">
        <v>45017</v>
      </c>
      <c r="L103" s="15" t="s">
        <v>39</v>
      </c>
      <c r="M103" s="15" t="s">
        <v>39</v>
      </c>
      <c r="N103" s="37" t="s">
        <v>602</v>
      </c>
      <c r="O103" s="59" t="s">
        <v>526</v>
      </c>
      <c r="P103" s="60">
        <v>7</v>
      </c>
      <c r="Q103" s="80" t="s">
        <v>42</v>
      </c>
      <c r="R103" s="92">
        <v>7</v>
      </c>
      <c r="S103" s="30"/>
      <c r="T103" s="37" t="s">
        <v>603</v>
      </c>
    </row>
    <row r="104" s="1" customFormat="1" ht="43" customHeight="1" spans="1:20">
      <c r="A104" s="26">
        <v>89</v>
      </c>
      <c r="B104" s="18" t="s">
        <v>31</v>
      </c>
      <c r="C104" s="18" t="s">
        <v>254</v>
      </c>
      <c r="D104" s="18" t="s">
        <v>255</v>
      </c>
      <c r="E104" s="18" t="s">
        <v>604</v>
      </c>
      <c r="F104" s="18" t="s">
        <v>605</v>
      </c>
      <c r="G104" s="18" t="s">
        <v>606</v>
      </c>
      <c r="H104" s="18" t="s">
        <v>607</v>
      </c>
      <c r="I104" s="18" t="s">
        <v>282</v>
      </c>
      <c r="J104" s="108">
        <v>44866</v>
      </c>
      <c r="K104" s="108">
        <v>45017</v>
      </c>
      <c r="L104" s="15" t="s">
        <v>39</v>
      </c>
      <c r="M104" s="15" t="s">
        <v>39</v>
      </c>
      <c r="N104" s="106" t="s">
        <v>608</v>
      </c>
      <c r="O104" s="59" t="s">
        <v>609</v>
      </c>
      <c r="P104" s="60">
        <v>14</v>
      </c>
      <c r="Q104" s="80" t="s">
        <v>42</v>
      </c>
      <c r="R104" s="92">
        <v>14</v>
      </c>
      <c r="S104" s="92"/>
      <c r="T104" s="106" t="s">
        <v>610</v>
      </c>
    </row>
    <row r="105" s="1" customFormat="1" ht="78.75" spans="1:20">
      <c r="A105" s="26">
        <v>90</v>
      </c>
      <c r="B105" s="18" t="s">
        <v>31</v>
      </c>
      <c r="C105" s="18" t="s">
        <v>254</v>
      </c>
      <c r="D105" s="18" t="s">
        <v>255</v>
      </c>
      <c r="E105" s="18" t="s">
        <v>604</v>
      </c>
      <c r="F105" s="18" t="s">
        <v>611</v>
      </c>
      <c r="G105" s="18" t="s">
        <v>612</v>
      </c>
      <c r="H105" s="18" t="s">
        <v>613</v>
      </c>
      <c r="I105" s="18" t="s">
        <v>282</v>
      </c>
      <c r="J105" s="108">
        <v>44866</v>
      </c>
      <c r="K105" s="108">
        <v>45017</v>
      </c>
      <c r="L105" s="15" t="s">
        <v>39</v>
      </c>
      <c r="M105" s="15" t="s">
        <v>39</v>
      </c>
      <c r="N105" s="106" t="s">
        <v>614</v>
      </c>
      <c r="O105" s="59" t="s">
        <v>526</v>
      </c>
      <c r="P105" s="60">
        <v>28</v>
      </c>
      <c r="Q105" s="80" t="s">
        <v>42</v>
      </c>
      <c r="R105" s="92">
        <v>28</v>
      </c>
      <c r="S105" s="92"/>
      <c r="T105" s="106" t="s">
        <v>615</v>
      </c>
    </row>
    <row r="106" s="1" customFormat="1" ht="41" customHeight="1" spans="1:20">
      <c r="A106" s="26">
        <v>91</v>
      </c>
      <c r="B106" s="18" t="s">
        <v>31</v>
      </c>
      <c r="C106" s="18" t="s">
        <v>254</v>
      </c>
      <c r="D106" s="18" t="s">
        <v>255</v>
      </c>
      <c r="E106" s="18" t="s">
        <v>604</v>
      </c>
      <c r="F106" s="18" t="s">
        <v>616</v>
      </c>
      <c r="G106" s="18" t="s">
        <v>617</v>
      </c>
      <c r="H106" s="18" t="s">
        <v>618</v>
      </c>
      <c r="I106" s="18" t="s">
        <v>282</v>
      </c>
      <c r="J106" s="108">
        <v>44866</v>
      </c>
      <c r="K106" s="108">
        <v>45017</v>
      </c>
      <c r="L106" s="15" t="s">
        <v>39</v>
      </c>
      <c r="M106" s="15" t="s">
        <v>39</v>
      </c>
      <c r="N106" s="106" t="s">
        <v>619</v>
      </c>
      <c r="O106" s="59" t="s">
        <v>526</v>
      </c>
      <c r="P106" s="60">
        <v>7</v>
      </c>
      <c r="Q106" s="80" t="s">
        <v>42</v>
      </c>
      <c r="R106" s="92">
        <v>7</v>
      </c>
      <c r="S106" s="92"/>
      <c r="T106" s="106" t="s">
        <v>620</v>
      </c>
    </row>
    <row r="107" s="1" customFormat="1" ht="53" customHeight="1" spans="1:20">
      <c r="A107" s="26">
        <v>92</v>
      </c>
      <c r="B107" s="18" t="s">
        <v>31</v>
      </c>
      <c r="C107" s="18" t="s">
        <v>254</v>
      </c>
      <c r="D107" s="18" t="s">
        <v>255</v>
      </c>
      <c r="E107" s="18" t="s">
        <v>604</v>
      </c>
      <c r="F107" s="18" t="s">
        <v>621</v>
      </c>
      <c r="G107" s="18" t="s">
        <v>622</v>
      </c>
      <c r="H107" s="18" t="s">
        <v>623</v>
      </c>
      <c r="I107" s="18" t="s">
        <v>282</v>
      </c>
      <c r="J107" s="108">
        <v>44866</v>
      </c>
      <c r="K107" s="108">
        <v>45017</v>
      </c>
      <c r="L107" s="15" t="s">
        <v>39</v>
      </c>
      <c r="M107" s="15" t="s">
        <v>39</v>
      </c>
      <c r="N107" s="106" t="s">
        <v>624</v>
      </c>
      <c r="O107" s="59" t="s">
        <v>496</v>
      </c>
      <c r="P107" s="60">
        <v>12</v>
      </c>
      <c r="Q107" s="80" t="s">
        <v>42</v>
      </c>
      <c r="R107" s="92">
        <v>12</v>
      </c>
      <c r="S107" s="92"/>
      <c r="T107" s="106" t="s">
        <v>625</v>
      </c>
    </row>
    <row r="108" s="1" customFormat="1" ht="41" customHeight="1" spans="1:20">
      <c r="A108" s="26">
        <v>93</v>
      </c>
      <c r="B108" s="18" t="s">
        <v>31</v>
      </c>
      <c r="C108" s="18" t="s">
        <v>254</v>
      </c>
      <c r="D108" s="18" t="s">
        <v>255</v>
      </c>
      <c r="E108" s="18" t="s">
        <v>604</v>
      </c>
      <c r="F108" s="18" t="s">
        <v>626</v>
      </c>
      <c r="G108" s="18" t="s">
        <v>627</v>
      </c>
      <c r="H108" s="18" t="s">
        <v>628</v>
      </c>
      <c r="I108" s="18" t="s">
        <v>282</v>
      </c>
      <c r="J108" s="108">
        <v>44866</v>
      </c>
      <c r="K108" s="108">
        <v>45017</v>
      </c>
      <c r="L108" s="15" t="s">
        <v>39</v>
      </c>
      <c r="M108" s="15" t="s">
        <v>39</v>
      </c>
      <c r="N108" s="106" t="s">
        <v>629</v>
      </c>
      <c r="O108" s="59" t="s">
        <v>490</v>
      </c>
      <c r="P108" s="60">
        <v>8</v>
      </c>
      <c r="Q108" s="80" t="s">
        <v>42</v>
      </c>
      <c r="R108" s="92">
        <v>8</v>
      </c>
      <c r="S108" s="92"/>
      <c r="T108" s="106" t="s">
        <v>630</v>
      </c>
    </row>
    <row r="109" s="1" customFormat="1" ht="41" customHeight="1" spans="1:20">
      <c r="A109" s="26">
        <v>94</v>
      </c>
      <c r="B109" s="18" t="s">
        <v>31</v>
      </c>
      <c r="C109" s="18" t="s">
        <v>254</v>
      </c>
      <c r="D109" s="18" t="s">
        <v>255</v>
      </c>
      <c r="E109" s="18" t="s">
        <v>604</v>
      </c>
      <c r="F109" s="18" t="s">
        <v>631</v>
      </c>
      <c r="G109" s="18" t="s">
        <v>632</v>
      </c>
      <c r="H109" s="18" t="s">
        <v>633</v>
      </c>
      <c r="I109" s="18" t="s">
        <v>282</v>
      </c>
      <c r="J109" s="108">
        <v>44866</v>
      </c>
      <c r="K109" s="108">
        <v>45017</v>
      </c>
      <c r="L109" s="15" t="s">
        <v>39</v>
      </c>
      <c r="M109" s="15" t="s">
        <v>39</v>
      </c>
      <c r="N109" s="106" t="s">
        <v>634</v>
      </c>
      <c r="O109" s="59" t="s">
        <v>526</v>
      </c>
      <c r="P109" s="60">
        <v>7</v>
      </c>
      <c r="Q109" s="80" t="s">
        <v>42</v>
      </c>
      <c r="R109" s="92">
        <v>7</v>
      </c>
      <c r="S109" s="92"/>
      <c r="T109" s="106" t="s">
        <v>635</v>
      </c>
    </row>
    <row r="110" s="1" customFormat="1" ht="41" customHeight="1" spans="1:20">
      <c r="A110" s="26">
        <v>95</v>
      </c>
      <c r="B110" s="18" t="s">
        <v>31</v>
      </c>
      <c r="C110" s="18" t="s">
        <v>254</v>
      </c>
      <c r="D110" s="18" t="s">
        <v>255</v>
      </c>
      <c r="E110" s="18" t="s">
        <v>604</v>
      </c>
      <c r="F110" s="18" t="s">
        <v>636</v>
      </c>
      <c r="G110" s="18" t="s">
        <v>637</v>
      </c>
      <c r="H110" s="18" t="s">
        <v>638</v>
      </c>
      <c r="I110" s="18" t="s">
        <v>282</v>
      </c>
      <c r="J110" s="108">
        <v>44866</v>
      </c>
      <c r="K110" s="108">
        <v>45017</v>
      </c>
      <c r="L110" s="15" t="s">
        <v>39</v>
      </c>
      <c r="M110" s="15" t="s">
        <v>39</v>
      </c>
      <c r="N110" s="106" t="s">
        <v>639</v>
      </c>
      <c r="O110" s="59" t="s">
        <v>609</v>
      </c>
      <c r="P110" s="60">
        <v>14</v>
      </c>
      <c r="Q110" s="80" t="s">
        <v>42</v>
      </c>
      <c r="R110" s="92">
        <v>14</v>
      </c>
      <c r="S110" s="92"/>
      <c r="T110" s="106" t="s">
        <v>640</v>
      </c>
    </row>
    <row r="111" s="1" customFormat="1" ht="41" customHeight="1" spans="1:20">
      <c r="A111" s="26">
        <v>96</v>
      </c>
      <c r="B111" s="15" t="s">
        <v>31</v>
      </c>
      <c r="C111" s="15" t="s">
        <v>254</v>
      </c>
      <c r="D111" s="15" t="s">
        <v>255</v>
      </c>
      <c r="E111" s="15" t="s">
        <v>286</v>
      </c>
      <c r="F111" s="15" t="s">
        <v>641</v>
      </c>
      <c r="G111" s="18" t="s">
        <v>642</v>
      </c>
      <c r="H111" s="15" t="s">
        <v>643</v>
      </c>
      <c r="I111" s="27" t="str">
        <f t="shared" ref="I111:K111" si="4">I110</f>
        <v>维修</v>
      </c>
      <c r="J111" s="39">
        <f t="shared" si="4"/>
        <v>44866</v>
      </c>
      <c r="K111" s="39">
        <f t="shared" si="4"/>
        <v>45017</v>
      </c>
      <c r="L111" s="15" t="s">
        <v>39</v>
      </c>
      <c r="M111" s="15" t="s">
        <v>39</v>
      </c>
      <c r="N111" s="37" t="s">
        <v>644</v>
      </c>
      <c r="O111" s="59" t="s">
        <v>609</v>
      </c>
      <c r="P111" s="60">
        <v>14</v>
      </c>
      <c r="Q111" s="80" t="s">
        <v>42</v>
      </c>
      <c r="R111" s="92">
        <v>14</v>
      </c>
      <c r="S111" s="30"/>
      <c r="T111" s="37" t="s">
        <v>645</v>
      </c>
    </row>
    <row r="112" s="1" customFormat="1" ht="41" customHeight="1" spans="1:20">
      <c r="A112" s="26">
        <v>97</v>
      </c>
      <c r="B112" s="15" t="s">
        <v>31</v>
      </c>
      <c r="C112" s="15" t="s">
        <v>254</v>
      </c>
      <c r="D112" s="15" t="s">
        <v>255</v>
      </c>
      <c r="E112" s="15" t="s">
        <v>646</v>
      </c>
      <c r="F112" s="15" t="s">
        <v>647</v>
      </c>
      <c r="G112" s="18" t="s">
        <v>648</v>
      </c>
      <c r="H112" s="15" t="s">
        <v>649</v>
      </c>
      <c r="I112" s="15" t="s">
        <v>282</v>
      </c>
      <c r="J112" s="39">
        <v>44835</v>
      </c>
      <c r="K112" s="39">
        <v>45017</v>
      </c>
      <c r="L112" s="15" t="s">
        <v>39</v>
      </c>
      <c r="M112" s="15" t="s">
        <v>39</v>
      </c>
      <c r="N112" s="37" t="s">
        <v>650</v>
      </c>
      <c r="O112" s="15" t="s">
        <v>609</v>
      </c>
      <c r="P112" s="38">
        <v>14</v>
      </c>
      <c r="Q112" s="80" t="s">
        <v>42</v>
      </c>
      <c r="R112" s="30">
        <v>14</v>
      </c>
      <c r="S112" s="92"/>
      <c r="T112" s="37" t="s">
        <v>651</v>
      </c>
    </row>
    <row r="113" s="1" customFormat="1" ht="41" customHeight="1" spans="1:20">
      <c r="A113" s="26">
        <v>98</v>
      </c>
      <c r="B113" s="18" t="s">
        <v>31</v>
      </c>
      <c r="C113" s="18" t="s">
        <v>254</v>
      </c>
      <c r="D113" s="18" t="s">
        <v>255</v>
      </c>
      <c r="E113" s="18" t="s">
        <v>367</v>
      </c>
      <c r="F113" s="18" t="s">
        <v>652</v>
      </c>
      <c r="G113" s="18" t="s">
        <v>653</v>
      </c>
      <c r="H113" s="18" t="s">
        <v>654</v>
      </c>
      <c r="I113" s="18" t="s">
        <v>282</v>
      </c>
      <c r="J113" s="108">
        <v>44927</v>
      </c>
      <c r="K113" s="108">
        <v>45261</v>
      </c>
      <c r="L113" s="15" t="s">
        <v>39</v>
      </c>
      <c r="M113" s="15" t="s">
        <v>39</v>
      </c>
      <c r="N113" s="106" t="s">
        <v>655</v>
      </c>
      <c r="O113" s="59" t="s">
        <v>609</v>
      </c>
      <c r="P113" s="60">
        <v>14</v>
      </c>
      <c r="Q113" s="80" t="s">
        <v>42</v>
      </c>
      <c r="R113" s="92">
        <v>14</v>
      </c>
      <c r="S113" s="92"/>
      <c r="T113" s="106" t="s">
        <v>656</v>
      </c>
    </row>
    <row r="114" s="1" customFormat="1" ht="41" customHeight="1" spans="1:20">
      <c r="A114" s="26">
        <v>99</v>
      </c>
      <c r="B114" s="15" t="s">
        <v>31</v>
      </c>
      <c r="C114" s="15" t="s">
        <v>254</v>
      </c>
      <c r="D114" s="15" t="s">
        <v>255</v>
      </c>
      <c r="E114" s="15" t="s">
        <v>657</v>
      </c>
      <c r="F114" s="15" t="s">
        <v>658</v>
      </c>
      <c r="G114" s="18" t="s">
        <v>659</v>
      </c>
      <c r="H114" s="15" t="s">
        <v>660</v>
      </c>
      <c r="I114" s="15" t="str">
        <f t="shared" ref="I114:I119" si="5">I113</f>
        <v>维修</v>
      </c>
      <c r="J114" s="107">
        <v>44866</v>
      </c>
      <c r="K114" s="108">
        <v>45017</v>
      </c>
      <c r="L114" s="15" t="s">
        <v>39</v>
      </c>
      <c r="M114" s="15" t="s">
        <v>39</v>
      </c>
      <c r="N114" s="37" t="s">
        <v>661</v>
      </c>
      <c r="O114" s="59" t="s">
        <v>490</v>
      </c>
      <c r="P114" s="60">
        <v>8</v>
      </c>
      <c r="Q114" s="80" t="s">
        <v>42</v>
      </c>
      <c r="R114" s="92">
        <v>8</v>
      </c>
      <c r="S114" s="92"/>
      <c r="T114" s="37" t="s">
        <v>662</v>
      </c>
    </row>
    <row r="115" s="1" customFormat="1" ht="61" customHeight="1" spans="1:20">
      <c r="A115" s="26">
        <v>100</v>
      </c>
      <c r="B115" s="15" t="s">
        <v>31</v>
      </c>
      <c r="C115" s="15" t="s">
        <v>254</v>
      </c>
      <c r="D115" s="15" t="s">
        <v>255</v>
      </c>
      <c r="E115" s="15" t="str">
        <f t="shared" ref="E115:E122" si="6">E114</f>
        <v>周旺镇 </v>
      </c>
      <c r="F115" s="15" t="s">
        <v>663</v>
      </c>
      <c r="G115" s="18" t="s">
        <v>664</v>
      </c>
      <c r="H115" s="15" t="s">
        <v>665</v>
      </c>
      <c r="I115" s="15" t="str">
        <f>I108</f>
        <v>维修</v>
      </c>
      <c r="J115" s="107">
        <v>44866</v>
      </c>
      <c r="K115" s="108">
        <v>45017</v>
      </c>
      <c r="L115" s="15" t="s">
        <v>39</v>
      </c>
      <c r="M115" s="15" t="s">
        <v>39</v>
      </c>
      <c r="N115" s="37" t="s">
        <v>666</v>
      </c>
      <c r="O115" s="59" t="s">
        <v>667</v>
      </c>
      <c r="P115" s="60">
        <v>22</v>
      </c>
      <c r="Q115" s="80" t="s">
        <v>42</v>
      </c>
      <c r="R115" s="92">
        <v>22</v>
      </c>
      <c r="S115" s="92"/>
      <c r="T115" s="37" t="s">
        <v>668</v>
      </c>
    </row>
    <row r="116" s="1" customFormat="1" ht="41" customHeight="1" spans="1:20">
      <c r="A116" s="26">
        <v>101</v>
      </c>
      <c r="B116" s="15" t="s">
        <v>31</v>
      </c>
      <c r="C116" s="15" t="s">
        <v>254</v>
      </c>
      <c r="D116" s="15" t="s">
        <v>255</v>
      </c>
      <c r="E116" s="15" t="s">
        <v>657</v>
      </c>
      <c r="F116" s="15" t="s">
        <v>669</v>
      </c>
      <c r="G116" s="18" t="s">
        <v>670</v>
      </c>
      <c r="H116" s="15" t="s">
        <v>671</v>
      </c>
      <c r="I116" s="15" t="str">
        <f t="shared" si="5"/>
        <v>维修</v>
      </c>
      <c r="J116" s="107">
        <v>44866</v>
      </c>
      <c r="K116" s="108">
        <v>45017</v>
      </c>
      <c r="L116" s="15" t="s">
        <v>39</v>
      </c>
      <c r="M116" s="15" t="s">
        <v>39</v>
      </c>
      <c r="N116" s="37" t="s">
        <v>672</v>
      </c>
      <c r="O116" s="59" t="s">
        <v>609</v>
      </c>
      <c r="P116" s="60">
        <v>14</v>
      </c>
      <c r="Q116" s="80" t="s">
        <v>42</v>
      </c>
      <c r="R116" s="92">
        <v>14</v>
      </c>
      <c r="S116" s="92"/>
      <c r="T116" s="37" t="s">
        <v>673</v>
      </c>
    </row>
    <row r="117" s="1" customFormat="1" ht="45" spans="1:20">
      <c r="A117" s="26">
        <v>102</v>
      </c>
      <c r="B117" s="15" t="s">
        <v>31</v>
      </c>
      <c r="C117" s="15" t="s">
        <v>254</v>
      </c>
      <c r="D117" s="15" t="s">
        <v>255</v>
      </c>
      <c r="E117" s="15" t="str">
        <f t="shared" si="6"/>
        <v>周旺镇 </v>
      </c>
      <c r="F117" s="15" t="s">
        <v>674</v>
      </c>
      <c r="G117" s="18" t="s">
        <v>675</v>
      </c>
      <c r="H117" s="15" t="s">
        <v>676</v>
      </c>
      <c r="I117" s="15" t="str">
        <f t="shared" si="5"/>
        <v>维修</v>
      </c>
      <c r="J117" s="107">
        <v>44866</v>
      </c>
      <c r="K117" s="108">
        <v>45017</v>
      </c>
      <c r="L117" s="15" t="s">
        <v>39</v>
      </c>
      <c r="M117" s="15" t="s">
        <v>39</v>
      </c>
      <c r="N117" s="37" t="s">
        <v>677</v>
      </c>
      <c r="O117" s="59" t="s">
        <v>678</v>
      </c>
      <c r="P117" s="60">
        <v>13</v>
      </c>
      <c r="Q117" s="80" t="s">
        <v>42</v>
      </c>
      <c r="R117" s="92">
        <v>13</v>
      </c>
      <c r="S117" s="92"/>
      <c r="T117" s="37" t="s">
        <v>679</v>
      </c>
    </row>
    <row r="118" s="1" customFormat="1" ht="45" spans="1:20">
      <c r="A118" s="26">
        <v>103</v>
      </c>
      <c r="B118" s="15" t="s">
        <v>31</v>
      </c>
      <c r="C118" s="15" t="s">
        <v>254</v>
      </c>
      <c r="D118" s="15" t="s">
        <v>255</v>
      </c>
      <c r="E118" s="15" t="s">
        <v>657</v>
      </c>
      <c r="F118" s="15" t="s">
        <v>680</v>
      </c>
      <c r="G118" s="18" t="s">
        <v>681</v>
      </c>
      <c r="H118" s="15" t="s">
        <v>682</v>
      </c>
      <c r="I118" s="15" t="str">
        <f t="shared" si="5"/>
        <v>维修</v>
      </c>
      <c r="J118" s="107">
        <v>44866</v>
      </c>
      <c r="K118" s="108">
        <v>45017</v>
      </c>
      <c r="L118" s="15" t="s">
        <v>39</v>
      </c>
      <c r="M118" s="15" t="s">
        <v>39</v>
      </c>
      <c r="N118" s="37" t="s">
        <v>683</v>
      </c>
      <c r="O118" s="59" t="s">
        <v>667</v>
      </c>
      <c r="P118" s="60">
        <v>11</v>
      </c>
      <c r="Q118" s="80" t="s">
        <v>42</v>
      </c>
      <c r="R118" s="92">
        <v>11</v>
      </c>
      <c r="S118" s="92"/>
      <c r="T118" s="109" t="s">
        <v>684</v>
      </c>
    </row>
    <row r="119" s="1" customFormat="1" ht="56.25" spans="1:20">
      <c r="A119" s="26">
        <v>104</v>
      </c>
      <c r="B119" s="15" t="s">
        <v>31</v>
      </c>
      <c r="C119" s="15" t="s">
        <v>254</v>
      </c>
      <c r="D119" s="15" t="s">
        <v>255</v>
      </c>
      <c r="E119" s="15" t="str">
        <f t="shared" si="6"/>
        <v>周旺镇 </v>
      </c>
      <c r="F119" s="15" t="s">
        <v>685</v>
      </c>
      <c r="G119" s="18" t="s">
        <v>686</v>
      </c>
      <c r="H119" s="15" t="s">
        <v>687</v>
      </c>
      <c r="I119" s="15" t="str">
        <f t="shared" si="5"/>
        <v>维修</v>
      </c>
      <c r="J119" s="107">
        <v>44866</v>
      </c>
      <c r="K119" s="108">
        <v>45017</v>
      </c>
      <c r="L119" s="15" t="s">
        <v>39</v>
      </c>
      <c r="M119" s="15" t="s">
        <v>39</v>
      </c>
      <c r="N119" s="37" t="s">
        <v>688</v>
      </c>
      <c r="O119" s="59" t="s">
        <v>592</v>
      </c>
      <c r="P119" s="60">
        <v>39</v>
      </c>
      <c r="Q119" s="80" t="s">
        <v>42</v>
      </c>
      <c r="R119" s="92">
        <v>39</v>
      </c>
      <c r="S119" s="92"/>
      <c r="T119" s="37" t="s">
        <v>689</v>
      </c>
    </row>
    <row r="120" s="1" customFormat="1" ht="68" customHeight="1" spans="1:20">
      <c r="A120" s="26">
        <v>105</v>
      </c>
      <c r="B120" s="15" t="s">
        <v>31</v>
      </c>
      <c r="C120" s="15" t="s">
        <v>254</v>
      </c>
      <c r="D120" s="15" t="s">
        <v>255</v>
      </c>
      <c r="E120" s="15" t="str">
        <f t="shared" si="6"/>
        <v>周旺镇 </v>
      </c>
      <c r="F120" s="15" t="s">
        <v>690</v>
      </c>
      <c r="G120" s="18" t="s">
        <v>691</v>
      </c>
      <c r="H120" s="15" t="s">
        <v>692</v>
      </c>
      <c r="I120" s="15" t="str">
        <f t="shared" ref="I120:I122" si="7">I118</f>
        <v>维修</v>
      </c>
      <c r="J120" s="107">
        <v>44866</v>
      </c>
      <c r="K120" s="108">
        <v>45017</v>
      </c>
      <c r="L120" s="15" t="s">
        <v>39</v>
      </c>
      <c r="M120" s="15" t="s">
        <v>39</v>
      </c>
      <c r="N120" s="37" t="s">
        <v>693</v>
      </c>
      <c r="O120" s="59" t="s">
        <v>293</v>
      </c>
      <c r="P120" s="60">
        <v>30</v>
      </c>
      <c r="Q120" s="80" t="s">
        <v>42</v>
      </c>
      <c r="R120" s="92">
        <v>30</v>
      </c>
      <c r="S120" s="92"/>
      <c r="T120" s="37" t="s">
        <v>694</v>
      </c>
    </row>
    <row r="121" s="1" customFormat="1" ht="43" customHeight="1" spans="1:20">
      <c r="A121" s="26">
        <v>106</v>
      </c>
      <c r="B121" s="15" t="s">
        <v>31</v>
      </c>
      <c r="C121" s="15" t="s">
        <v>254</v>
      </c>
      <c r="D121" s="15" t="s">
        <v>255</v>
      </c>
      <c r="E121" s="15" t="str">
        <f t="shared" si="6"/>
        <v>周旺镇 </v>
      </c>
      <c r="F121" s="15" t="s">
        <v>695</v>
      </c>
      <c r="G121" s="18" t="s">
        <v>696</v>
      </c>
      <c r="H121" s="15" t="s">
        <v>697</v>
      </c>
      <c r="I121" s="15" t="str">
        <f t="shared" si="7"/>
        <v>维修</v>
      </c>
      <c r="J121" s="107">
        <v>44866</v>
      </c>
      <c r="K121" s="108">
        <v>45017</v>
      </c>
      <c r="L121" s="15" t="s">
        <v>39</v>
      </c>
      <c r="M121" s="15" t="s">
        <v>39</v>
      </c>
      <c r="N121" s="37" t="s">
        <v>698</v>
      </c>
      <c r="O121" s="59" t="s">
        <v>609</v>
      </c>
      <c r="P121" s="60">
        <v>28</v>
      </c>
      <c r="Q121" s="80" t="s">
        <v>42</v>
      </c>
      <c r="R121" s="92">
        <v>28</v>
      </c>
      <c r="S121" s="92"/>
      <c r="T121" s="37" t="s">
        <v>699</v>
      </c>
    </row>
    <row r="122" s="1" customFormat="1" ht="33.75" spans="1:20">
      <c r="A122" s="26">
        <v>107</v>
      </c>
      <c r="B122" s="15" t="s">
        <v>31</v>
      </c>
      <c r="C122" s="15" t="s">
        <v>254</v>
      </c>
      <c r="D122" s="15" t="s">
        <v>255</v>
      </c>
      <c r="E122" s="15" t="str">
        <f t="shared" si="6"/>
        <v>周旺镇 </v>
      </c>
      <c r="F122" s="15" t="s">
        <v>700</v>
      </c>
      <c r="G122" s="18" t="s">
        <v>701</v>
      </c>
      <c r="H122" s="15" t="s">
        <v>702</v>
      </c>
      <c r="I122" s="15" t="str">
        <f t="shared" si="7"/>
        <v>维修</v>
      </c>
      <c r="J122" s="107">
        <v>44866</v>
      </c>
      <c r="K122" s="108">
        <v>45017</v>
      </c>
      <c r="L122" s="15" t="s">
        <v>39</v>
      </c>
      <c r="M122" s="15" t="s">
        <v>39</v>
      </c>
      <c r="N122" s="37" t="s">
        <v>703</v>
      </c>
      <c r="O122" s="59" t="s">
        <v>490</v>
      </c>
      <c r="P122" s="60">
        <v>8</v>
      </c>
      <c r="Q122" s="80" t="s">
        <v>42</v>
      </c>
      <c r="R122" s="92">
        <v>8</v>
      </c>
      <c r="S122" s="92"/>
      <c r="T122" s="37" t="s">
        <v>704</v>
      </c>
    </row>
    <row r="123" s="1" customFormat="1" ht="33.75" spans="1:20">
      <c r="A123" s="26">
        <v>108</v>
      </c>
      <c r="B123" s="15" t="s">
        <v>31</v>
      </c>
      <c r="C123" s="15" t="s">
        <v>254</v>
      </c>
      <c r="D123" s="15" t="s">
        <v>255</v>
      </c>
      <c r="E123" s="15" t="s">
        <v>657</v>
      </c>
      <c r="F123" s="15" t="s">
        <v>705</v>
      </c>
      <c r="G123" s="18" t="s">
        <v>706</v>
      </c>
      <c r="H123" s="15" t="s">
        <v>707</v>
      </c>
      <c r="I123" s="15" t="str">
        <f>I93</f>
        <v>维修</v>
      </c>
      <c r="J123" s="107">
        <v>44866</v>
      </c>
      <c r="K123" s="108">
        <v>45017</v>
      </c>
      <c r="L123" s="15" t="s">
        <v>39</v>
      </c>
      <c r="M123" s="15" t="s">
        <v>39</v>
      </c>
      <c r="N123" s="37" t="s">
        <v>708</v>
      </c>
      <c r="O123" s="59" t="s">
        <v>496</v>
      </c>
      <c r="P123" s="60">
        <v>6</v>
      </c>
      <c r="Q123" s="80" t="s">
        <v>42</v>
      </c>
      <c r="R123" s="92">
        <v>6</v>
      </c>
      <c r="S123" s="92"/>
      <c r="T123" s="37" t="s">
        <v>709</v>
      </c>
    </row>
    <row r="124" s="1" customFormat="1" ht="34.5" spans="1:20">
      <c r="A124" s="26">
        <v>109</v>
      </c>
      <c r="B124" s="15" t="s">
        <v>31</v>
      </c>
      <c r="C124" s="15" t="s">
        <v>254</v>
      </c>
      <c r="D124" s="15" t="s">
        <v>255</v>
      </c>
      <c r="E124" s="15" t="s">
        <v>710</v>
      </c>
      <c r="F124" s="15" t="s">
        <v>711</v>
      </c>
      <c r="G124" s="18" t="s">
        <v>712</v>
      </c>
      <c r="H124" s="15" t="s">
        <v>713</v>
      </c>
      <c r="I124" s="15" t="str">
        <f>I121</f>
        <v>维修</v>
      </c>
      <c r="J124" s="107">
        <f>J122</f>
        <v>44866</v>
      </c>
      <c r="K124" s="108">
        <v>45017</v>
      </c>
      <c r="L124" s="15" t="s">
        <v>39</v>
      </c>
      <c r="M124" s="15" t="s">
        <v>39</v>
      </c>
      <c r="N124" s="37" t="s">
        <v>714</v>
      </c>
      <c r="O124" s="59" t="s">
        <v>609</v>
      </c>
      <c r="P124" s="60">
        <v>14</v>
      </c>
      <c r="Q124" s="80" t="s">
        <v>42</v>
      </c>
      <c r="R124" s="92">
        <v>14</v>
      </c>
      <c r="S124" s="92"/>
      <c r="T124" s="37" t="s">
        <v>715</v>
      </c>
    </row>
    <row r="125" s="1" customFormat="1" ht="45.75" spans="1:20">
      <c r="A125" s="26">
        <v>110</v>
      </c>
      <c r="B125" s="15" t="s">
        <v>31</v>
      </c>
      <c r="C125" s="15" t="s">
        <v>254</v>
      </c>
      <c r="D125" s="15" t="s">
        <v>255</v>
      </c>
      <c r="E125" s="15" t="s">
        <v>710</v>
      </c>
      <c r="F125" s="15" t="s">
        <v>716</v>
      </c>
      <c r="G125" s="18" t="s">
        <v>717</v>
      </c>
      <c r="H125" s="15" t="s">
        <v>718</v>
      </c>
      <c r="I125" s="15" t="str">
        <f>I103</f>
        <v>维修</v>
      </c>
      <c r="J125" s="107">
        <v>44866</v>
      </c>
      <c r="K125" s="108">
        <v>45017</v>
      </c>
      <c r="L125" s="15" t="s">
        <v>39</v>
      </c>
      <c r="M125" s="15" t="s">
        <v>39</v>
      </c>
      <c r="N125" s="37" t="s">
        <v>719</v>
      </c>
      <c r="O125" s="59" t="s">
        <v>526</v>
      </c>
      <c r="P125" s="60">
        <v>7</v>
      </c>
      <c r="Q125" s="80" t="s">
        <v>42</v>
      </c>
      <c r="R125" s="92">
        <v>7</v>
      </c>
      <c r="S125" s="92"/>
      <c r="T125" s="37" t="s">
        <v>720</v>
      </c>
    </row>
    <row r="126" s="1" customFormat="1" ht="33.75" spans="1:20">
      <c r="A126" s="26">
        <v>111</v>
      </c>
      <c r="B126" s="15" t="s">
        <v>31</v>
      </c>
      <c r="C126" s="15" t="s">
        <v>254</v>
      </c>
      <c r="D126" s="15" t="s">
        <v>255</v>
      </c>
      <c r="E126" s="15" t="s">
        <v>201</v>
      </c>
      <c r="F126" s="15" t="s">
        <v>202</v>
      </c>
      <c r="G126" s="18" t="s">
        <v>721</v>
      </c>
      <c r="H126" s="15" t="s">
        <v>722</v>
      </c>
      <c r="I126" s="15" t="str">
        <f>I122</f>
        <v>维修</v>
      </c>
      <c r="J126" s="107">
        <f>J124</f>
        <v>44866</v>
      </c>
      <c r="K126" s="107">
        <f>K124</f>
        <v>45017</v>
      </c>
      <c r="L126" s="15" t="s">
        <v>39</v>
      </c>
      <c r="M126" s="15" t="s">
        <v>39</v>
      </c>
      <c r="N126" s="37" t="s">
        <v>723</v>
      </c>
      <c r="O126" s="59" t="s">
        <v>724</v>
      </c>
      <c r="P126" s="60">
        <v>9</v>
      </c>
      <c r="Q126" s="80" t="s">
        <v>42</v>
      </c>
      <c r="R126" s="92">
        <v>9</v>
      </c>
      <c r="S126" s="92"/>
      <c r="T126" s="69" t="s">
        <v>725</v>
      </c>
    </row>
    <row r="127" s="1" customFormat="1" ht="33.75" spans="1:20">
      <c r="A127" s="26">
        <v>112</v>
      </c>
      <c r="B127" s="15" t="s">
        <v>31</v>
      </c>
      <c r="C127" s="15" t="s">
        <v>254</v>
      </c>
      <c r="D127" s="15" t="s">
        <v>255</v>
      </c>
      <c r="E127" s="15" t="str">
        <f>E126</f>
        <v>山界回族乡</v>
      </c>
      <c r="F127" s="15" t="s">
        <v>726</v>
      </c>
      <c r="G127" s="18" t="s">
        <v>727</v>
      </c>
      <c r="H127" s="15" t="s">
        <v>728</v>
      </c>
      <c r="I127" s="15" t="str">
        <f>I124</f>
        <v>维修</v>
      </c>
      <c r="J127" s="107">
        <f>J126</f>
        <v>44866</v>
      </c>
      <c r="K127" s="107">
        <f>K126</f>
        <v>45017</v>
      </c>
      <c r="L127" s="15" t="s">
        <v>39</v>
      </c>
      <c r="M127" s="15" t="s">
        <v>39</v>
      </c>
      <c r="N127" s="37" t="s">
        <v>729</v>
      </c>
      <c r="O127" s="59" t="s">
        <v>724</v>
      </c>
      <c r="P127" s="60">
        <v>9</v>
      </c>
      <c r="Q127" s="80" t="s">
        <v>42</v>
      </c>
      <c r="R127" s="92">
        <v>9</v>
      </c>
      <c r="S127" s="92"/>
      <c r="T127" s="69" t="s">
        <v>730</v>
      </c>
    </row>
    <row r="128" s="1" customFormat="1" ht="33.75" spans="1:20">
      <c r="A128" s="26">
        <v>113</v>
      </c>
      <c r="B128" s="15" t="s">
        <v>31</v>
      </c>
      <c r="C128" s="15" t="s">
        <v>254</v>
      </c>
      <c r="D128" s="15" t="s">
        <v>255</v>
      </c>
      <c r="E128" s="15" t="s">
        <v>49</v>
      </c>
      <c r="F128" s="15" t="s">
        <v>731</v>
      </c>
      <c r="G128" s="18" t="s">
        <v>732</v>
      </c>
      <c r="H128" s="15" t="s">
        <v>733</v>
      </c>
      <c r="I128" s="15" t="s">
        <v>282</v>
      </c>
      <c r="J128" s="108">
        <v>44835</v>
      </c>
      <c r="K128" s="108">
        <v>45017</v>
      </c>
      <c r="L128" s="15" t="s">
        <v>39</v>
      </c>
      <c r="M128" s="15" t="s">
        <v>39</v>
      </c>
      <c r="N128" s="65" t="s">
        <v>734</v>
      </c>
      <c r="O128" s="72" t="s">
        <v>735</v>
      </c>
      <c r="P128" s="38">
        <v>9</v>
      </c>
      <c r="Q128" s="80" t="s">
        <v>42</v>
      </c>
      <c r="R128" s="30">
        <v>9</v>
      </c>
      <c r="S128" s="92"/>
      <c r="T128" s="37" t="s">
        <v>736</v>
      </c>
    </row>
    <row r="129" s="1" customFormat="1" ht="44" customHeight="1" spans="1:20">
      <c r="A129" s="26">
        <v>114</v>
      </c>
      <c r="B129" s="15" t="s">
        <v>31</v>
      </c>
      <c r="C129" s="15" t="s">
        <v>254</v>
      </c>
      <c r="D129" s="15" t="s">
        <v>255</v>
      </c>
      <c r="E129" s="15" t="s">
        <v>737</v>
      </c>
      <c r="F129" s="15" t="s">
        <v>738</v>
      </c>
      <c r="G129" s="18" t="s">
        <v>739</v>
      </c>
      <c r="H129" s="15" t="s">
        <v>740</v>
      </c>
      <c r="I129" s="15" t="s">
        <v>282</v>
      </c>
      <c r="J129" s="39">
        <v>44866</v>
      </c>
      <c r="K129" s="39">
        <v>45017</v>
      </c>
      <c r="L129" s="15" t="s">
        <v>39</v>
      </c>
      <c r="M129" s="15" t="s">
        <v>39</v>
      </c>
      <c r="N129" s="65" t="s">
        <v>741</v>
      </c>
      <c r="O129" s="72" t="s">
        <v>735</v>
      </c>
      <c r="P129" s="38">
        <v>9</v>
      </c>
      <c r="Q129" s="80" t="s">
        <v>42</v>
      </c>
      <c r="R129" s="30">
        <v>9</v>
      </c>
      <c r="S129" s="92"/>
      <c r="T129" s="37" t="s">
        <v>742</v>
      </c>
    </row>
    <row r="130" s="1" customFormat="1" ht="53" customHeight="1" spans="1:20">
      <c r="A130" s="26">
        <v>115</v>
      </c>
      <c r="B130" s="15" t="s">
        <v>31</v>
      </c>
      <c r="C130" s="15" t="s">
        <v>254</v>
      </c>
      <c r="D130" s="15" t="s">
        <v>255</v>
      </c>
      <c r="E130" s="15" t="s">
        <v>485</v>
      </c>
      <c r="F130" s="15" t="s">
        <v>492</v>
      </c>
      <c r="G130" s="18" t="s">
        <v>743</v>
      </c>
      <c r="H130" s="15" t="s">
        <v>744</v>
      </c>
      <c r="I130" s="37" t="s">
        <v>282</v>
      </c>
      <c r="J130" s="39">
        <v>44866</v>
      </c>
      <c r="K130" s="15" t="s">
        <v>524</v>
      </c>
      <c r="L130" s="15" t="s">
        <v>39</v>
      </c>
      <c r="M130" s="15" t="s">
        <v>39</v>
      </c>
      <c r="N130" s="37" t="s">
        <v>745</v>
      </c>
      <c r="O130" s="15" t="s">
        <v>746</v>
      </c>
      <c r="P130" s="60">
        <v>13</v>
      </c>
      <c r="Q130" s="80" t="s">
        <v>42</v>
      </c>
      <c r="R130" s="92">
        <v>13</v>
      </c>
      <c r="S130" s="92"/>
      <c r="T130" s="37" t="s">
        <v>747</v>
      </c>
    </row>
    <row r="131" s="1" customFormat="1" ht="33.75" spans="1:20">
      <c r="A131" s="26">
        <v>116</v>
      </c>
      <c r="B131" s="15" t="s">
        <v>31</v>
      </c>
      <c r="C131" s="15" t="s">
        <v>254</v>
      </c>
      <c r="D131" s="15" t="s">
        <v>255</v>
      </c>
      <c r="E131" s="15" t="s">
        <v>519</v>
      </c>
      <c r="F131" s="15" t="s">
        <v>748</v>
      </c>
      <c r="G131" s="18" t="s">
        <v>749</v>
      </c>
      <c r="H131" s="15" t="s">
        <v>750</v>
      </c>
      <c r="I131" s="15" t="s">
        <v>282</v>
      </c>
      <c r="J131" s="31" t="s">
        <v>523</v>
      </c>
      <c r="K131" s="31" t="s">
        <v>524</v>
      </c>
      <c r="L131" s="15" t="s">
        <v>39</v>
      </c>
      <c r="M131" s="15" t="s">
        <v>39</v>
      </c>
      <c r="N131" s="37" t="s">
        <v>751</v>
      </c>
      <c r="O131" s="59" t="s">
        <v>752</v>
      </c>
      <c r="P131" s="38">
        <v>9</v>
      </c>
      <c r="Q131" s="80" t="s">
        <v>42</v>
      </c>
      <c r="R131" s="30">
        <v>9</v>
      </c>
      <c r="S131" s="92"/>
      <c r="T131" s="37" t="s">
        <v>753</v>
      </c>
    </row>
    <row r="132" s="1" customFormat="1" ht="33.75" spans="1:20">
      <c r="A132" s="26">
        <v>117</v>
      </c>
      <c r="B132" s="15" t="s">
        <v>31</v>
      </c>
      <c r="C132" s="15" t="s">
        <v>254</v>
      </c>
      <c r="D132" s="15" t="s">
        <v>255</v>
      </c>
      <c r="E132" s="15" t="s">
        <v>562</v>
      </c>
      <c r="F132" s="15" t="s">
        <v>754</v>
      </c>
      <c r="G132" s="18" t="s">
        <v>755</v>
      </c>
      <c r="H132" s="15" t="s">
        <v>756</v>
      </c>
      <c r="I132" s="15" t="s">
        <v>282</v>
      </c>
      <c r="J132" s="107">
        <v>44866</v>
      </c>
      <c r="K132" s="108">
        <v>45017</v>
      </c>
      <c r="L132" s="15" t="s">
        <v>39</v>
      </c>
      <c r="M132" s="15" t="s">
        <v>39</v>
      </c>
      <c r="N132" s="37" t="s">
        <v>757</v>
      </c>
      <c r="O132" s="59" t="s">
        <v>758</v>
      </c>
      <c r="P132" s="60">
        <v>10</v>
      </c>
      <c r="Q132" s="80" t="s">
        <v>42</v>
      </c>
      <c r="R132" s="92">
        <v>10</v>
      </c>
      <c r="S132" s="92"/>
      <c r="T132" s="37" t="s">
        <v>759</v>
      </c>
    </row>
    <row r="133" s="1" customFormat="1" ht="70" customHeight="1" spans="1:20">
      <c r="A133" s="26">
        <v>118</v>
      </c>
      <c r="B133" s="18" t="s">
        <v>31</v>
      </c>
      <c r="C133" s="18" t="s">
        <v>254</v>
      </c>
      <c r="D133" s="18" t="s">
        <v>255</v>
      </c>
      <c r="E133" s="18" t="s">
        <v>604</v>
      </c>
      <c r="F133" s="18" t="s">
        <v>760</v>
      </c>
      <c r="G133" s="18" t="s">
        <v>761</v>
      </c>
      <c r="H133" s="18" t="s">
        <v>762</v>
      </c>
      <c r="I133" s="18" t="s">
        <v>282</v>
      </c>
      <c r="J133" s="108">
        <v>44866</v>
      </c>
      <c r="K133" s="108">
        <v>45017</v>
      </c>
      <c r="L133" s="15" t="s">
        <v>39</v>
      </c>
      <c r="M133" s="15" t="s">
        <v>39</v>
      </c>
      <c r="N133" s="106" t="s">
        <v>763</v>
      </c>
      <c r="O133" s="59" t="s">
        <v>764</v>
      </c>
      <c r="P133" s="60">
        <v>18</v>
      </c>
      <c r="Q133" s="80" t="s">
        <v>42</v>
      </c>
      <c r="R133" s="92">
        <v>18</v>
      </c>
      <c r="S133" s="92"/>
      <c r="T133" s="106" t="s">
        <v>765</v>
      </c>
    </row>
    <row r="134" s="1" customFormat="1" ht="45" spans="1:20">
      <c r="A134" s="26">
        <v>119</v>
      </c>
      <c r="B134" s="18" t="s">
        <v>31</v>
      </c>
      <c r="C134" s="18" t="s">
        <v>254</v>
      </c>
      <c r="D134" s="18" t="s">
        <v>255</v>
      </c>
      <c r="E134" s="18" t="s">
        <v>604</v>
      </c>
      <c r="F134" s="18" t="s">
        <v>766</v>
      </c>
      <c r="G134" s="18" t="s">
        <v>767</v>
      </c>
      <c r="H134" s="18" t="s">
        <v>768</v>
      </c>
      <c r="I134" s="18" t="s">
        <v>282</v>
      </c>
      <c r="J134" s="108">
        <v>44866</v>
      </c>
      <c r="K134" s="108">
        <v>45017</v>
      </c>
      <c r="L134" s="15" t="s">
        <v>39</v>
      </c>
      <c r="M134" s="15" t="s">
        <v>39</v>
      </c>
      <c r="N134" s="106" t="s">
        <v>769</v>
      </c>
      <c r="O134" s="59" t="s">
        <v>770</v>
      </c>
      <c r="P134" s="60">
        <v>15</v>
      </c>
      <c r="Q134" s="80" t="s">
        <v>42</v>
      </c>
      <c r="R134" s="92">
        <v>15</v>
      </c>
      <c r="S134" s="92"/>
      <c r="T134" s="106" t="s">
        <v>771</v>
      </c>
    </row>
    <row r="135" s="1" customFormat="1" ht="55" customHeight="1" spans="1:20">
      <c r="A135" s="26">
        <v>120</v>
      </c>
      <c r="B135" s="18" t="s">
        <v>31</v>
      </c>
      <c r="C135" s="18" t="s">
        <v>254</v>
      </c>
      <c r="D135" s="18" t="s">
        <v>255</v>
      </c>
      <c r="E135" s="18" t="s">
        <v>772</v>
      </c>
      <c r="F135" s="18" t="s">
        <v>773</v>
      </c>
      <c r="G135" s="18" t="s">
        <v>774</v>
      </c>
      <c r="H135" s="18" t="s">
        <v>775</v>
      </c>
      <c r="I135" s="18" t="s">
        <v>282</v>
      </c>
      <c r="J135" s="105">
        <v>44866</v>
      </c>
      <c r="K135" s="105">
        <v>45017</v>
      </c>
      <c r="L135" s="15" t="s">
        <v>39</v>
      </c>
      <c r="M135" s="15" t="s">
        <v>39</v>
      </c>
      <c r="N135" s="106" t="s">
        <v>776</v>
      </c>
      <c r="O135" s="59" t="s">
        <v>777</v>
      </c>
      <c r="P135" s="38">
        <v>10</v>
      </c>
      <c r="Q135" s="80" t="s">
        <v>42</v>
      </c>
      <c r="R135" s="30">
        <v>10</v>
      </c>
      <c r="S135" s="92"/>
      <c r="T135" s="106" t="s">
        <v>778</v>
      </c>
    </row>
    <row r="136" s="1" customFormat="1" ht="35.25" spans="1:20">
      <c r="A136" s="26">
        <v>121</v>
      </c>
      <c r="B136" s="15" t="s">
        <v>31</v>
      </c>
      <c r="C136" s="15" t="s">
        <v>254</v>
      </c>
      <c r="D136" s="15" t="s">
        <v>255</v>
      </c>
      <c r="E136" s="15" t="s">
        <v>657</v>
      </c>
      <c r="F136" s="15" t="s">
        <v>779</v>
      </c>
      <c r="G136" s="18" t="s">
        <v>780</v>
      </c>
      <c r="H136" s="15" t="s">
        <v>781</v>
      </c>
      <c r="I136" s="15" t="s">
        <v>282</v>
      </c>
      <c r="J136" s="107">
        <v>44866</v>
      </c>
      <c r="K136" s="108">
        <v>45017</v>
      </c>
      <c r="L136" s="15" t="s">
        <v>39</v>
      </c>
      <c r="M136" s="15" t="s">
        <v>39</v>
      </c>
      <c r="N136" s="37" t="s">
        <v>782</v>
      </c>
      <c r="O136" s="59" t="s">
        <v>783</v>
      </c>
      <c r="P136" s="60">
        <v>8</v>
      </c>
      <c r="Q136" s="80" t="s">
        <v>42</v>
      </c>
      <c r="R136" s="92">
        <v>8</v>
      </c>
      <c r="S136" s="92"/>
      <c r="T136" s="37" t="s">
        <v>784</v>
      </c>
    </row>
    <row r="137" s="1" customFormat="1" ht="33.75" spans="1:20">
      <c r="A137" s="26">
        <v>122</v>
      </c>
      <c r="B137" s="18" t="s">
        <v>31</v>
      </c>
      <c r="C137" s="18" t="s">
        <v>254</v>
      </c>
      <c r="D137" s="18" t="s">
        <v>255</v>
      </c>
      <c r="E137" s="18" t="s">
        <v>82</v>
      </c>
      <c r="F137" s="18" t="s">
        <v>785</v>
      </c>
      <c r="G137" s="18" t="s">
        <v>786</v>
      </c>
      <c r="H137" s="18" t="s">
        <v>787</v>
      </c>
      <c r="I137" s="18" t="s">
        <v>384</v>
      </c>
      <c r="J137" s="108">
        <v>44866</v>
      </c>
      <c r="K137" s="108">
        <v>45017</v>
      </c>
      <c r="L137" s="15" t="s">
        <v>39</v>
      </c>
      <c r="M137" s="15" t="s">
        <v>39</v>
      </c>
      <c r="N137" s="106" t="s">
        <v>788</v>
      </c>
      <c r="O137" s="59" t="s">
        <v>789</v>
      </c>
      <c r="P137" s="60">
        <v>53</v>
      </c>
      <c r="Q137" s="80" t="s">
        <v>42</v>
      </c>
      <c r="R137" s="92">
        <v>53</v>
      </c>
      <c r="S137" s="92"/>
      <c r="T137" s="106" t="s">
        <v>790</v>
      </c>
    </row>
    <row r="138" s="1" customFormat="1" ht="33.75" spans="1:20">
      <c r="A138" s="26">
        <v>123</v>
      </c>
      <c r="B138" s="15" t="s">
        <v>31</v>
      </c>
      <c r="C138" s="15" t="s">
        <v>254</v>
      </c>
      <c r="D138" s="15" t="s">
        <v>255</v>
      </c>
      <c r="E138" s="15" t="s">
        <v>225</v>
      </c>
      <c r="F138" s="15" t="s">
        <v>334</v>
      </c>
      <c r="G138" s="18" t="s">
        <v>791</v>
      </c>
      <c r="H138" s="15" t="s">
        <v>792</v>
      </c>
      <c r="I138" s="15" t="s">
        <v>38</v>
      </c>
      <c r="J138" s="108">
        <v>44866</v>
      </c>
      <c r="K138" s="108">
        <v>45017</v>
      </c>
      <c r="L138" s="15" t="s">
        <v>39</v>
      </c>
      <c r="M138" s="15" t="s">
        <v>39</v>
      </c>
      <c r="N138" s="37" t="s">
        <v>793</v>
      </c>
      <c r="O138" s="59" t="s">
        <v>794</v>
      </c>
      <c r="P138" s="60">
        <v>17</v>
      </c>
      <c r="Q138" s="80" t="s">
        <v>42</v>
      </c>
      <c r="R138" s="92">
        <v>17</v>
      </c>
      <c r="S138" s="92"/>
      <c r="T138" s="37" t="s">
        <v>795</v>
      </c>
    </row>
    <row r="139" s="1" customFormat="1" ht="33.75" spans="1:20">
      <c r="A139" s="26">
        <v>124</v>
      </c>
      <c r="B139" s="15" t="s">
        <v>31</v>
      </c>
      <c r="C139" s="15" t="s">
        <v>254</v>
      </c>
      <c r="D139" s="15" t="s">
        <v>255</v>
      </c>
      <c r="E139" s="15" t="s">
        <v>485</v>
      </c>
      <c r="F139" s="15" t="s">
        <v>492</v>
      </c>
      <c r="G139" s="18" t="s">
        <v>796</v>
      </c>
      <c r="H139" s="15" t="s">
        <v>797</v>
      </c>
      <c r="I139" s="37" t="s">
        <v>384</v>
      </c>
      <c r="J139" s="15" t="s">
        <v>523</v>
      </c>
      <c r="K139" s="15" t="s">
        <v>524</v>
      </c>
      <c r="L139" s="15" t="s">
        <v>39</v>
      </c>
      <c r="M139" s="15" t="s">
        <v>39</v>
      </c>
      <c r="N139" s="37" t="s">
        <v>798</v>
      </c>
      <c r="O139" s="15" t="s">
        <v>799</v>
      </c>
      <c r="P139" s="60">
        <v>6</v>
      </c>
      <c r="Q139" s="80" t="s">
        <v>42</v>
      </c>
      <c r="R139" s="92">
        <v>6</v>
      </c>
      <c r="S139" s="92"/>
      <c r="T139" s="37" t="s">
        <v>800</v>
      </c>
    </row>
    <row r="140" s="1" customFormat="1" ht="56" customHeight="1" spans="1:20">
      <c r="A140" s="26">
        <v>125</v>
      </c>
      <c r="B140" s="15" t="s">
        <v>31</v>
      </c>
      <c r="C140" s="15" t="s">
        <v>254</v>
      </c>
      <c r="D140" s="15" t="s">
        <v>255</v>
      </c>
      <c r="E140" s="15" t="s">
        <v>485</v>
      </c>
      <c r="F140" s="15" t="s">
        <v>492</v>
      </c>
      <c r="G140" s="18" t="s">
        <v>801</v>
      </c>
      <c r="H140" s="15" t="s">
        <v>802</v>
      </c>
      <c r="I140" s="37" t="s">
        <v>384</v>
      </c>
      <c r="J140" s="39">
        <v>44866</v>
      </c>
      <c r="K140" s="39">
        <v>45017</v>
      </c>
      <c r="L140" s="15" t="s">
        <v>39</v>
      </c>
      <c r="M140" s="15" t="s">
        <v>39</v>
      </c>
      <c r="N140" s="37" t="s">
        <v>803</v>
      </c>
      <c r="O140" s="15" t="s">
        <v>804</v>
      </c>
      <c r="P140" s="60">
        <v>46</v>
      </c>
      <c r="Q140" s="80" t="s">
        <v>42</v>
      </c>
      <c r="R140" s="92">
        <v>46</v>
      </c>
      <c r="S140" s="92"/>
      <c r="T140" s="37" t="s">
        <v>805</v>
      </c>
    </row>
    <row r="141" s="1" customFormat="1" ht="33.75" spans="1:20">
      <c r="A141" s="26">
        <v>126</v>
      </c>
      <c r="B141" s="15" t="s">
        <v>31</v>
      </c>
      <c r="C141" s="15" t="s">
        <v>254</v>
      </c>
      <c r="D141" s="15" t="s">
        <v>255</v>
      </c>
      <c r="E141" s="15" t="s">
        <v>485</v>
      </c>
      <c r="F141" s="15" t="s">
        <v>492</v>
      </c>
      <c r="G141" s="18" t="s">
        <v>806</v>
      </c>
      <c r="H141" s="15" t="s">
        <v>807</v>
      </c>
      <c r="I141" s="37" t="s">
        <v>384</v>
      </c>
      <c r="J141" s="39">
        <v>44866</v>
      </c>
      <c r="K141" s="39">
        <v>45017</v>
      </c>
      <c r="L141" s="15" t="s">
        <v>39</v>
      </c>
      <c r="M141" s="15" t="s">
        <v>39</v>
      </c>
      <c r="N141" s="37" t="s">
        <v>808</v>
      </c>
      <c r="O141" s="15" t="s">
        <v>809</v>
      </c>
      <c r="P141" s="60">
        <v>18</v>
      </c>
      <c r="Q141" s="80" t="s">
        <v>42</v>
      </c>
      <c r="R141" s="92">
        <v>18</v>
      </c>
      <c r="S141" s="92"/>
      <c r="T141" s="37" t="s">
        <v>810</v>
      </c>
    </row>
    <row r="142" s="1" customFormat="1" ht="33.75" spans="1:20">
      <c r="A142" s="26">
        <v>127</v>
      </c>
      <c r="B142" s="15" t="s">
        <v>31</v>
      </c>
      <c r="C142" s="15" t="s">
        <v>254</v>
      </c>
      <c r="D142" s="15" t="s">
        <v>255</v>
      </c>
      <c r="E142" s="15" t="s">
        <v>485</v>
      </c>
      <c r="F142" s="15" t="s">
        <v>492</v>
      </c>
      <c r="G142" s="18" t="s">
        <v>811</v>
      </c>
      <c r="H142" s="15" t="s">
        <v>812</v>
      </c>
      <c r="I142" s="37" t="s">
        <v>384</v>
      </c>
      <c r="J142" s="39">
        <v>44866</v>
      </c>
      <c r="K142" s="39">
        <v>45017</v>
      </c>
      <c r="L142" s="15" t="s">
        <v>39</v>
      </c>
      <c r="M142" s="15" t="s">
        <v>39</v>
      </c>
      <c r="N142" s="37" t="s">
        <v>813</v>
      </c>
      <c r="O142" s="15" t="s">
        <v>814</v>
      </c>
      <c r="P142" s="60">
        <v>20</v>
      </c>
      <c r="Q142" s="80" t="s">
        <v>42</v>
      </c>
      <c r="R142" s="92">
        <v>20</v>
      </c>
      <c r="S142" s="92"/>
      <c r="T142" s="37" t="s">
        <v>815</v>
      </c>
    </row>
    <row r="143" s="1" customFormat="1" ht="38" customHeight="1" spans="1:20">
      <c r="A143" s="26">
        <v>128</v>
      </c>
      <c r="B143" s="15" t="s">
        <v>31</v>
      </c>
      <c r="C143" s="15" t="s">
        <v>254</v>
      </c>
      <c r="D143" s="15" t="s">
        <v>255</v>
      </c>
      <c r="E143" s="15" t="s">
        <v>154</v>
      </c>
      <c r="F143" s="15" t="s">
        <v>492</v>
      </c>
      <c r="G143" s="18" t="s">
        <v>816</v>
      </c>
      <c r="H143" s="15" t="s">
        <v>817</v>
      </c>
      <c r="I143" s="37" t="s">
        <v>384</v>
      </c>
      <c r="J143" s="39">
        <v>44866</v>
      </c>
      <c r="K143" s="39">
        <v>45017</v>
      </c>
      <c r="L143" s="15" t="s">
        <v>39</v>
      </c>
      <c r="M143" s="15" t="s">
        <v>39</v>
      </c>
      <c r="N143" s="37" t="s">
        <v>818</v>
      </c>
      <c r="O143" s="15" t="s">
        <v>819</v>
      </c>
      <c r="P143" s="60">
        <v>53</v>
      </c>
      <c r="Q143" s="80" t="s">
        <v>42</v>
      </c>
      <c r="R143" s="92">
        <v>53</v>
      </c>
      <c r="S143" s="92"/>
      <c r="T143" s="37" t="s">
        <v>815</v>
      </c>
    </row>
    <row r="144" s="1" customFormat="1" ht="33.75" spans="1:20">
      <c r="A144" s="26">
        <v>129</v>
      </c>
      <c r="B144" s="15" t="s">
        <v>31</v>
      </c>
      <c r="C144" s="15" t="s">
        <v>254</v>
      </c>
      <c r="D144" s="15" t="s">
        <v>255</v>
      </c>
      <c r="E144" s="15" t="s">
        <v>485</v>
      </c>
      <c r="F144" s="15" t="s">
        <v>155</v>
      </c>
      <c r="G144" s="18" t="s">
        <v>820</v>
      </c>
      <c r="H144" s="15" t="s">
        <v>821</v>
      </c>
      <c r="I144" s="15" t="s">
        <v>133</v>
      </c>
      <c r="J144" s="39">
        <v>44866</v>
      </c>
      <c r="K144" s="39">
        <v>45017</v>
      </c>
      <c r="L144" s="15" t="s">
        <v>39</v>
      </c>
      <c r="M144" s="15" t="s">
        <v>39</v>
      </c>
      <c r="N144" s="37" t="s">
        <v>822</v>
      </c>
      <c r="O144" s="59" t="s">
        <v>823</v>
      </c>
      <c r="P144" s="60">
        <v>8</v>
      </c>
      <c r="Q144" s="80" t="s">
        <v>42</v>
      </c>
      <c r="R144" s="92">
        <v>8</v>
      </c>
      <c r="S144" s="92"/>
      <c r="T144" s="37" t="s">
        <v>824</v>
      </c>
    </row>
    <row r="145" s="1" customFormat="1" ht="33.75" spans="1:20">
      <c r="A145" s="26">
        <v>130</v>
      </c>
      <c r="B145" s="15" t="s">
        <v>31</v>
      </c>
      <c r="C145" s="15" t="s">
        <v>254</v>
      </c>
      <c r="D145" s="15" t="s">
        <v>255</v>
      </c>
      <c r="E145" s="15" t="s">
        <v>485</v>
      </c>
      <c r="F145" s="15" t="s">
        <v>155</v>
      </c>
      <c r="G145" s="18" t="s">
        <v>825</v>
      </c>
      <c r="H145" s="15" t="s">
        <v>826</v>
      </c>
      <c r="I145" s="15" t="s">
        <v>133</v>
      </c>
      <c r="J145" s="39">
        <v>44866</v>
      </c>
      <c r="K145" s="39">
        <v>45017</v>
      </c>
      <c r="L145" s="15" t="s">
        <v>39</v>
      </c>
      <c r="M145" s="15" t="s">
        <v>39</v>
      </c>
      <c r="N145" s="37" t="s">
        <v>827</v>
      </c>
      <c r="O145" s="59" t="s">
        <v>828</v>
      </c>
      <c r="P145" s="60">
        <v>10</v>
      </c>
      <c r="Q145" s="80" t="s">
        <v>42</v>
      </c>
      <c r="R145" s="92">
        <v>10</v>
      </c>
      <c r="S145" s="92"/>
      <c r="T145" s="37" t="s">
        <v>829</v>
      </c>
    </row>
    <row r="146" s="1" customFormat="1" ht="52" customHeight="1" spans="1:20">
      <c r="A146" s="26">
        <v>131</v>
      </c>
      <c r="B146" s="15" t="s">
        <v>31</v>
      </c>
      <c r="C146" s="15" t="s">
        <v>254</v>
      </c>
      <c r="D146" s="15" t="s">
        <v>255</v>
      </c>
      <c r="E146" s="15" t="s">
        <v>485</v>
      </c>
      <c r="F146" s="15" t="s">
        <v>361</v>
      </c>
      <c r="G146" s="18" t="s">
        <v>830</v>
      </c>
      <c r="H146" s="15" t="s">
        <v>831</v>
      </c>
      <c r="I146" s="15" t="s">
        <v>133</v>
      </c>
      <c r="J146" s="107">
        <v>44866</v>
      </c>
      <c r="K146" s="108">
        <v>45017</v>
      </c>
      <c r="L146" s="15" t="s">
        <v>39</v>
      </c>
      <c r="M146" s="15" t="s">
        <v>39</v>
      </c>
      <c r="N146" s="37" t="s">
        <v>832</v>
      </c>
      <c r="O146" s="59" t="s">
        <v>833</v>
      </c>
      <c r="P146" s="60">
        <v>12</v>
      </c>
      <c r="Q146" s="80" t="s">
        <v>42</v>
      </c>
      <c r="R146" s="92">
        <v>12</v>
      </c>
      <c r="S146" s="92"/>
      <c r="T146" s="37" t="s">
        <v>834</v>
      </c>
    </row>
    <row r="147" s="1" customFormat="1" ht="52" customHeight="1" spans="1:20">
      <c r="A147" s="26">
        <v>132</v>
      </c>
      <c r="B147" s="15" t="s">
        <v>31</v>
      </c>
      <c r="C147" s="15" t="s">
        <v>254</v>
      </c>
      <c r="D147" s="15" t="s">
        <v>255</v>
      </c>
      <c r="E147" s="15" t="s">
        <v>485</v>
      </c>
      <c r="F147" s="15" t="s">
        <v>361</v>
      </c>
      <c r="G147" s="18" t="s">
        <v>835</v>
      </c>
      <c r="H147" s="15" t="s">
        <v>836</v>
      </c>
      <c r="I147" s="15" t="s">
        <v>133</v>
      </c>
      <c r="J147" s="107">
        <v>44866</v>
      </c>
      <c r="K147" s="108">
        <v>45017</v>
      </c>
      <c r="L147" s="15" t="s">
        <v>39</v>
      </c>
      <c r="M147" s="15" t="s">
        <v>39</v>
      </c>
      <c r="N147" s="37" t="s">
        <v>837</v>
      </c>
      <c r="O147" s="59" t="s">
        <v>838</v>
      </c>
      <c r="P147" s="60">
        <v>15</v>
      </c>
      <c r="Q147" s="80" t="s">
        <v>42</v>
      </c>
      <c r="R147" s="92">
        <v>15</v>
      </c>
      <c r="S147" s="92"/>
      <c r="T147" s="37" t="s">
        <v>839</v>
      </c>
    </row>
    <row r="148" s="1" customFormat="1" ht="52" customHeight="1" spans="1:20">
      <c r="A148" s="26">
        <v>133</v>
      </c>
      <c r="B148" s="15" t="s">
        <v>31</v>
      </c>
      <c r="C148" s="15" t="s">
        <v>254</v>
      </c>
      <c r="D148" s="15" t="s">
        <v>255</v>
      </c>
      <c r="E148" s="15" t="s">
        <v>485</v>
      </c>
      <c r="F148" s="15" t="s">
        <v>840</v>
      </c>
      <c r="G148" s="18" t="s">
        <v>841</v>
      </c>
      <c r="H148" s="15" t="s">
        <v>842</v>
      </c>
      <c r="I148" s="15" t="s">
        <v>384</v>
      </c>
      <c r="J148" s="39">
        <v>44866</v>
      </c>
      <c r="K148" s="39">
        <v>45017</v>
      </c>
      <c r="L148" s="15" t="s">
        <v>39</v>
      </c>
      <c r="M148" s="15" t="s">
        <v>39</v>
      </c>
      <c r="N148" s="37" t="s">
        <v>843</v>
      </c>
      <c r="O148" s="15" t="s">
        <v>823</v>
      </c>
      <c r="P148" s="38">
        <v>33</v>
      </c>
      <c r="Q148" s="80" t="s">
        <v>42</v>
      </c>
      <c r="R148" s="30">
        <v>33</v>
      </c>
      <c r="S148" s="92"/>
      <c r="T148" s="37" t="s">
        <v>844</v>
      </c>
    </row>
    <row r="149" s="1" customFormat="1" ht="52" customHeight="1" spans="1:20">
      <c r="A149" s="26">
        <v>134</v>
      </c>
      <c r="B149" s="15" t="s">
        <v>31</v>
      </c>
      <c r="C149" s="15" t="s">
        <v>254</v>
      </c>
      <c r="D149" s="15" t="s">
        <v>255</v>
      </c>
      <c r="E149" s="15" t="s">
        <v>485</v>
      </c>
      <c r="F149" s="15" t="s">
        <v>845</v>
      </c>
      <c r="G149" s="18" t="s">
        <v>846</v>
      </c>
      <c r="H149" s="15" t="s">
        <v>847</v>
      </c>
      <c r="I149" s="15" t="s">
        <v>38</v>
      </c>
      <c r="J149" s="39">
        <v>44866</v>
      </c>
      <c r="K149" s="39">
        <v>45017</v>
      </c>
      <c r="L149" s="15" t="s">
        <v>39</v>
      </c>
      <c r="M149" s="15" t="s">
        <v>39</v>
      </c>
      <c r="N149" s="65" t="s">
        <v>848</v>
      </c>
      <c r="O149" s="59" t="s">
        <v>849</v>
      </c>
      <c r="P149" s="60">
        <v>16</v>
      </c>
      <c r="Q149" s="80" t="s">
        <v>42</v>
      </c>
      <c r="R149" s="92">
        <v>16</v>
      </c>
      <c r="S149" s="92"/>
      <c r="T149" s="37" t="s">
        <v>850</v>
      </c>
    </row>
    <row r="150" s="1" customFormat="1" ht="52" customHeight="1" spans="1:20">
      <c r="A150" s="26">
        <v>135</v>
      </c>
      <c r="B150" s="15" t="s">
        <v>31</v>
      </c>
      <c r="C150" s="15" t="s">
        <v>254</v>
      </c>
      <c r="D150" s="15" t="s">
        <v>255</v>
      </c>
      <c r="E150" s="15" t="str">
        <f t="shared" ref="E150:E157" si="8">E149</f>
        <v>金石桥镇 </v>
      </c>
      <c r="F150" s="15" t="s">
        <v>851</v>
      </c>
      <c r="G150" s="18" t="s">
        <v>852</v>
      </c>
      <c r="H150" s="15" t="s">
        <v>853</v>
      </c>
      <c r="I150" s="15" t="s">
        <v>133</v>
      </c>
      <c r="J150" s="39">
        <v>44866</v>
      </c>
      <c r="K150" s="39">
        <v>45017</v>
      </c>
      <c r="L150" s="15" t="s">
        <v>39</v>
      </c>
      <c r="M150" s="15" t="s">
        <v>39</v>
      </c>
      <c r="N150" s="37" t="s">
        <v>854</v>
      </c>
      <c r="O150" s="59" t="s">
        <v>849</v>
      </c>
      <c r="P150" s="60">
        <v>18</v>
      </c>
      <c r="Q150" s="80" t="s">
        <v>42</v>
      </c>
      <c r="R150" s="92">
        <v>18</v>
      </c>
      <c r="S150" s="92"/>
      <c r="T150" s="37" t="s">
        <v>855</v>
      </c>
    </row>
    <row r="151" s="1" customFormat="1" ht="52" customHeight="1" spans="1:20">
      <c r="A151" s="26">
        <v>136</v>
      </c>
      <c r="B151" s="15" t="s">
        <v>31</v>
      </c>
      <c r="C151" s="15" t="s">
        <v>254</v>
      </c>
      <c r="D151" s="15" t="s">
        <v>255</v>
      </c>
      <c r="E151" s="15" t="str">
        <f>E143</f>
        <v>金石桥镇</v>
      </c>
      <c r="F151" s="15" t="s">
        <v>851</v>
      </c>
      <c r="G151" s="18" t="s">
        <v>856</v>
      </c>
      <c r="H151" s="15" t="s">
        <v>857</v>
      </c>
      <c r="I151" s="15" t="s">
        <v>133</v>
      </c>
      <c r="J151" s="39">
        <v>44866</v>
      </c>
      <c r="K151" s="39">
        <v>45017</v>
      </c>
      <c r="L151" s="15" t="s">
        <v>39</v>
      </c>
      <c r="M151" s="15" t="s">
        <v>39</v>
      </c>
      <c r="N151" s="37" t="s">
        <v>858</v>
      </c>
      <c r="O151" s="59" t="s">
        <v>859</v>
      </c>
      <c r="P151" s="60">
        <v>23</v>
      </c>
      <c r="Q151" s="80" t="s">
        <v>42</v>
      </c>
      <c r="R151" s="92">
        <v>23</v>
      </c>
      <c r="S151" s="92"/>
      <c r="T151" s="37" t="s">
        <v>860</v>
      </c>
    </row>
    <row r="152" s="1" customFormat="1" ht="52" customHeight="1" spans="1:20">
      <c r="A152" s="26">
        <v>137</v>
      </c>
      <c r="B152" s="15" t="s">
        <v>31</v>
      </c>
      <c r="C152" s="15" t="s">
        <v>254</v>
      </c>
      <c r="D152" s="15" t="s">
        <v>255</v>
      </c>
      <c r="E152" s="15" t="str">
        <f>E150</f>
        <v>金石桥镇 </v>
      </c>
      <c r="F152" s="15" t="s">
        <v>861</v>
      </c>
      <c r="G152" s="18" t="s">
        <v>862</v>
      </c>
      <c r="H152" s="15" t="s">
        <v>863</v>
      </c>
      <c r="I152" s="15" t="str">
        <f>I150</f>
        <v>改建</v>
      </c>
      <c r="J152" s="107">
        <v>44866</v>
      </c>
      <c r="K152" s="108">
        <v>45017</v>
      </c>
      <c r="L152" s="15" t="s">
        <v>39</v>
      </c>
      <c r="M152" s="15" t="s">
        <v>39</v>
      </c>
      <c r="N152" s="37" t="s">
        <v>864</v>
      </c>
      <c r="O152" s="59" t="s">
        <v>865</v>
      </c>
      <c r="P152" s="60">
        <v>48</v>
      </c>
      <c r="Q152" s="80" t="s">
        <v>42</v>
      </c>
      <c r="R152" s="92">
        <v>48</v>
      </c>
      <c r="S152" s="92"/>
      <c r="T152" s="37" t="s">
        <v>866</v>
      </c>
    </row>
    <row r="153" s="1" customFormat="1" ht="52" customHeight="1" spans="1:20">
      <c r="A153" s="26">
        <v>138</v>
      </c>
      <c r="B153" s="15" t="s">
        <v>31</v>
      </c>
      <c r="C153" s="15" t="s">
        <v>254</v>
      </c>
      <c r="D153" s="15" t="s">
        <v>255</v>
      </c>
      <c r="E153" s="15" t="str">
        <f t="shared" si="8"/>
        <v>金石桥镇 </v>
      </c>
      <c r="F153" s="15" t="s">
        <v>867</v>
      </c>
      <c r="G153" s="18" t="s">
        <v>868</v>
      </c>
      <c r="H153" s="15" t="s">
        <v>869</v>
      </c>
      <c r="I153" s="15" t="str">
        <f t="shared" ref="I153:I156" si="9">I152</f>
        <v>改建</v>
      </c>
      <c r="J153" s="107">
        <v>44866</v>
      </c>
      <c r="K153" s="108">
        <v>45017</v>
      </c>
      <c r="L153" s="15" t="s">
        <v>39</v>
      </c>
      <c r="M153" s="15" t="s">
        <v>39</v>
      </c>
      <c r="N153" s="37" t="s">
        <v>870</v>
      </c>
      <c r="O153" s="59" t="s">
        <v>871</v>
      </c>
      <c r="P153" s="60">
        <v>66</v>
      </c>
      <c r="Q153" s="80" t="s">
        <v>42</v>
      </c>
      <c r="R153" s="92">
        <v>66</v>
      </c>
      <c r="S153" s="92"/>
      <c r="T153" s="37" t="s">
        <v>872</v>
      </c>
    </row>
    <row r="154" s="1" customFormat="1" ht="52" customHeight="1" spans="1:20">
      <c r="A154" s="26">
        <v>139</v>
      </c>
      <c r="B154" s="15" t="s">
        <v>31</v>
      </c>
      <c r="C154" s="15" t="s">
        <v>254</v>
      </c>
      <c r="D154" s="15" t="s">
        <v>255</v>
      </c>
      <c r="E154" s="15" t="str">
        <f t="shared" si="8"/>
        <v>金石桥镇 </v>
      </c>
      <c r="F154" s="15" t="s">
        <v>873</v>
      </c>
      <c r="G154" s="18" t="s">
        <v>874</v>
      </c>
      <c r="H154" s="15" t="s">
        <v>875</v>
      </c>
      <c r="I154" s="15" t="s">
        <v>38</v>
      </c>
      <c r="J154" s="107">
        <v>44866</v>
      </c>
      <c r="K154" s="108">
        <v>45017</v>
      </c>
      <c r="L154" s="15" t="s">
        <v>39</v>
      </c>
      <c r="M154" s="15" t="s">
        <v>39</v>
      </c>
      <c r="N154" s="37" t="s">
        <v>876</v>
      </c>
      <c r="O154" s="59" t="s">
        <v>877</v>
      </c>
      <c r="P154" s="60">
        <v>19</v>
      </c>
      <c r="Q154" s="80" t="s">
        <v>42</v>
      </c>
      <c r="R154" s="92">
        <v>19</v>
      </c>
      <c r="S154" s="92"/>
      <c r="T154" s="37" t="s">
        <v>878</v>
      </c>
    </row>
    <row r="155" s="1" customFormat="1" ht="33.75" spans="1:20">
      <c r="A155" s="26">
        <v>140</v>
      </c>
      <c r="B155" s="15" t="s">
        <v>31</v>
      </c>
      <c r="C155" s="15" t="s">
        <v>254</v>
      </c>
      <c r="D155" s="15" t="s">
        <v>255</v>
      </c>
      <c r="E155" s="15" t="str">
        <f t="shared" si="8"/>
        <v>金石桥镇 </v>
      </c>
      <c r="F155" s="15" t="s">
        <v>873</v>
      </c>
      <c r="G155" s="18" t="s">
        <v>879</v>
      </c>
      <c r="H155" s="15" t="s">
        <v>880</v>
      </c>
      <c r="I155" s="15" t="str">
        <f t="shared" si="9"/>
        <v>新建</v>
      </c>
      <c r="J155" s="107">
        <v>44866</v>
      </c>
      <c r="K155" s="108">
        <v>45017</v>
      </c>
      <c r="L155" s="15" t="s">
        <v>39</v>
      </c>
      <c r="M155" s="15" t="s">
        <v>39</v>
      </c>
      <c r="N155" s="37" t="s">
        <v>881</v>
      </c>
      <c r="O155" s="59" t="s">
        <v>882</v>
      </c>
      <c r="P155" s="60">
        <v>8</v>
      </c>
      <c r="Q155" s="80" t="s">
        <v>42</v>
      </c>
      <c r="R155" s="92">
        <v>8</v>
      </c>
      <c r="S155" s="92"/>
      <c r="T155" s="37" t="s">
        <v>883</v>
      </c>
    </row>
    <row r="156" s="1" customFormat="1" ht="33.75" spans="1:20">
      <c r="A156" s="26">
        <v>141</v>
      </c>
      <c r="B156" s="15" t="s">
        <v>31</v>
      </c>
      <c r="C156" s="15" t="s">
        <v>254</v>
      </c>
      <c r="D156" s="15" t="s">
        <v>255</v>
      </c>
      <c r="E156" s="15" t="str">
        <f t="shared" si="8"/>
        <v>金石桥镇 </v>
      </c>
      <c r="F156" s="15" t="s">
        <v>873</v>
      </c>
      <c r="G156" s="18" t="s">
        <v>884</v>
      </c>
      <c r="H156" s="15" t="s">
        <v>885</v>
      </c>
      <c r="I156" s="15" t="str">
        <f t="shared" si="9"/>
        <v>新建</v>
      </c>
      <c r="J156" s="107">
        <v>44866</v>
      </c>
      <c r="K156" s="108">
        <v>45017</v>
      </c>
      <c r="L156" s="15" t="s">
        <v>39</v>
      </c>
      <c r="M156" s="15" t="s">
        <v>39</v>
      </c>
      <c r="N156" s="37" t="s">
        <v>886</v>
      </c>
      <c r="O156" s="59" t="s">
        <v>263</v>
      </c>
      <c r="P156" s="60">
        <v>12</v>
      </c>
      <c r="Q156" s="80" t="s">
        <v>42</v>
      </c>
      <c r="R156" s="92">
        <v>12</v>
      </c>
      <c r="S156" s="92"/>
      <c r="T156" s="37" t="s">
        <v>887</v>
      </c>
    </row>
    <row r="157" s="1" customFormat="1" ht="33.75" spans="1:20">
      <c r="A157" s="26">
        <v>142</v>
      </c>
      <c r="B157" s="15" t="s">
        <v>31</v>
      </c>
      <c r="C157" s="15" t="s">
        <v>254</v>
      </c>
      <c r="D157" s="15" t="s">
        <v>255</v>
      </c>
      <c r="E157" s="15" t="str">
        <f t="shared" si="8"/>
        <v>金石桥镇 </v>
      </c>
      <c r="F157" s="15" t="s">
        <v>486</v>
      </c>
      <c r="G157" s="18" t="s">
        <v>888</v>
      </c>
      <c r="H157" s="15" t="s">
        <v>889</v>
      </c>
      <c r="I157" s="15" t="s">
        <v>384</v>
      </c>
      <c r="J157" s="39">
        <v>44866</v>
      </c>
      <c r="K157" s="39">
        <v>45017</v>
      </c>
      <c r="L157" s="15" t="s">
        <v>39</v>
      </c>
      <c r="M157" s="15" t="s">
        <v>39</v>
      </c>
      <c r="N157" s="37" t="s">
        <v>890</v>
      </c>
      <c r="O157" s="59" t="s">
        <v>891</v>
      </c>
      <c r="P157" s="60">
        <v>7</v>
      </c>
      <c r="Q157" s="80" t="s">
        <v>42</v>
      </c>
      <c r="R157" s="92">
        <v>7</v>
      </c>
      <c r="S157" s="92"/>
      <c r="T157" s="37" t="s">
        <v>892</v>
      </c>
    </row>
    <row r="158" s="1" customFormat="1" ht="41" customHeight="1" spans="1:20">
      <c r="A158" s="26">
        <v>143</v>
      </c>
      <c r="B158" s="15" t="s">
        <v>31</v>
      </c>
      <c r="C158" s="15" t="s">
        <v>254</v>
      </c>
      <c r="D158" s="15" t="s">
        <v>255</v>
      </c>
      <c r="E158" s="15" t="str">
        <f>E151</f>
        <v>金石桥镇</v>
      </c>
      <c r="F158" s="15" t="s">
        <v>486</v>
      </c>
      <c r="G158" s="18" t="s">
        <v>893</v>
      </c>
      <c r="H158" s="15" t="s">
        <v>894</v>
      </c>
      <c r="I158" s="15" t="s">
        <v>384</v>
      </c>
      <c r="J158" s="39">
        <v>44866</v>
      </c>
      <c r="K158" s="39">
        <v>45017</v>
      </c>
      <c r="L158" s="15" t="s">
        <v>39</v>
      </c>
      <c r="M158" s="15" t="s">
        <v>39</v>
      </c>
      <c r="N158" s="37" t="s">
        <v>895</v>
      </c>
      <c r="O158" s="59" t="s">
        <v>896</v>
      </c>
      <c r="P158" s="60">
        <v>16</v>
      </c>
      <c r="Q158" s="80" t="s">
        <v>42</v>
      </c>
      <c r="R158" s="92">
        <v>16</v>
      </c>
      <c r="S158" s="92"/>
      <c r="T158" s="37" t="s">
        <v>897</v>
      </c>
    </row>
    <row r="159" s="1" customFormat="1" ht="56" customHeight="1" spans="1:20">
      <c r="A159" s="26">
        <v>144</v>
      </c>
      <c r="B159" s="15" t="s">
        <v>31</v>
      </c>
      <c r="C159" s="15" t="s">
        <v>254</v>
      </c>
      <c r="D159" s="15" t="s">
        <v>255</v>
      </c>
      <c r="E159" s="15" t="str">
        <f>E158</f>
        <v>金石桥镇</v>
      </c>
      <c r="F159" s="15" t="s">
        <v>486</v>
      </c>
      <c r="G159" s="18" t="s">
        <v>898</v>
      </c>
      <c r="H159" s="15" t="s">
        <v>899</v>
      </c>
      <c r="I159" s="15" t="s">
        <v>384</v>
      </c>
      <c r="J159" s="39">
        <v>44866</v>
      </c>
      <c r="K159" s="39">
        <v>45017</v>
      </c>
      <c r="L159" s="15" t="s">
        <v>39</v>
      </c>
      <c r="M159" s="15" t="s">
        <v>39</v>
      </c>
      <c r="N159" s="37" t="s">
        <v>900</v>
      </c>
      <c r="O159" s="59" t="s">
        <v>901</v>
      </c>
      <c r="P159" s="60">
        <v>114</v>
      </c>
      <c r="Q159" s="80" t="s">
        <v>42</v>
      </c>
      <c r="R159" s="92">
        <v>114</v>
      </c>
      <c r="S159" s="92"/>
      <c r="T159" s="37" t="s">
        <v>902</v>
      </c>
    </row>
    <row r="160" s="1" customFormat="1" ht="33.75" spans="1:20">
      <c r="A160" s="26">
        <v>145</v>
      </c>
      <c r="B160" s="15" t="s">
        <v>31</v>
      </c>
      <c r="C160" s="15" t="s">
        <v>254</v>
      </c>
      <c r="D160" s="15" t="s">
        <v>255</v>
      </c>
      <c r="E160" s="15" t="str">
        <f>E157</f>
        <v>金石桥镇 </v>
      </c>
      <c r="F160" s="15" t="s">
        <v>486</v>
      </c>
      <c r="G160" s="18" t="s">
        <v>903</v>
      </c>
      <c r="H160" s="15" t="s">
        <v>904</v>
      </c>
      <c r="I160" s="15" t="s">
        <v>384</v>
      </c>
      <c r="J160" s="39">
        <v>44866</v>
      </c>
      <c r="K160" s="39">
        <v>45017</v>
      </c>
      <c r="L160" s="15" t="s">
        <v>39</v>
      </c>
      <c r="M160" s="15" t="s">
        <v>39</v>
      </c>
      <c r="N160" s="37" t="s">
        <v>905</v>
      </c>
      <c r="O160" s="59" t="s">
        <v>906</v>
      </c>
      <c r="P160" s="60">
        <v>7</v>
      </c>
      <c r="Q160" s="80" t="s">
        <v>42</v>
      </c>
      <c r="R160" s="92">
        <v>7</v>
      </c>
      <c r="S160" s="92"/>
      <c r="T160" s="37" t="s">
        <v>907</v>
      </c>
    </row>
    <row r="161" s="1" customFormat="1" ht="33.75" spans="1:20">
      <c r="A161" s="26">
        <v>146</v>
      </c>
      <c r="B161" s="15" t="s">
        <v>31</v>
      </c>
      <c r="C161" s="15" t="s">
        <v>254</v>
      </c>
      <c r="D161" s="15" t="s">
        <v>255</v>
      </c>
      <c r="E161" s="15" t="s">
        <v>154</v>
      </c>
      <c r="F161" s="15" t="s">
        <v>908</v>
      </c>
      <c r="G161" s="18" t="s">
        <v>909</v>
      </c>
      <c r="H161" s="15" t="s">
        <v>910</v>
      </c>
      <c r="I161" s="15" t="s">
        <v>133</v>
      </c>
      <c r="J161" s="39">
        <v>44866</v>
      </c>
      <c r="K161" s="39">
        <v>45017</v>
      </c>
      <c r="L161" s="15" t="s">
        <v>39</v>
      </c>
      <c r="M161" s="15" t="s">
        <v>39</v>
      </c>
      <c r="N161" s="37" t="s">
        <v>911</v>
      </c>
      <c r="O161" s="59" t="s">
        <v>912</v>
      </c>
      <c r="P161" s="60">
        <v>26</v>
      </c>
      <c r="Q161" s="80" t="s">
        <v>42</v>
      </c>
      <c r="R161" s="92">
        <v>26</v>
      </c>
      <c r="S161" s="92"/>
      <c r="T161" s="37" t="s">
        <v>913</v>
      </c>
    </row>
    <row r="162" s="1" customFormat="1" ht="33.75" spans="1:20">
      <c r="A162" s="26">
        <v>147</v>
      </c>
      <c r="B162" s="15" t="s">
        <v>31</v>
      </c>
      <c r="C162" s="15" t="s">
        <v>254</v>
      </c>
      <c r="D162" s="15" t="s">
        <v>255</v>
      </c>
      <c r="E162" s="15" t="s">
        <v>154</v>
      </c>
      <c r="F162" s="15" t="s">
        <v>908</v>
      </c>
      <c r="G162" s="18" t="s">
        <v>914</v>
      </c>
      <c r="H162" s="15" t="s">
        <v>915</v>
      </c>
      <c r="I162" s="15" t="str">
        <f>I161</f>
        <v>改建</v>
      </c>
      <c r="J162" s="39">
        <v>44866</v>
      </c>
      <c r="K162" s="39">
        <v>45017</v>
      </c>
      <c r="L162" s="15" t="s">
        <v>39</v>
      </c>
      <c r="M162" s="15" t="s">
        <v>39</v>
      </c>
      <c r="N162" s="37" t="s">
        <v>916</v>
      </c>
      <c r="O162" s="59" t="s">
        <v>799</v>
      </c>
      <c r="P162" s="60">
        <v>16</v>
      </c>
      <c r="Q162" s="80" t="s">
        <v>42</v>
      </c>
      <c r="R162" s="92">
        <v>16</v>
      </c>
      <c r="S162" s="92"/>
      <c r="T162" s="37" t="s">
        <v>917</v>
      </c>
    </row>
    <row r="163" s="1" customFormat="1" ht="33.75" spans="1:20">
      <c r="A163" s="26">
        <v>148</v>
      </c>
      <c r="B163" s="15" t="s">
        <v>31</v>
      </c>
      <c r="C163" s="15" t="s">
        <v>254</v>
      </c>
      <c r="D163" s="15" t="s">
        <v>255</v>
      </c>
      <c r="E163" s="15" t="s">
        <v>154</v>
      </c>
      <c r="F163" s="15" t="s">
        <v>908</v>
      </c>
      <c r="G163" s="18" t="s">
        <v>918</v>
      </c>
      <c r="H163" s="15" t="s">
        <v>919</v>
      </c>
      <c r="I163" s="15" t="str">
        <f>I162</f>
        <v>改建</v>
      </c>
      <c r="J163" s="39">
        <v>44866</v>
      </c>
      <c r="K163" s="39">
        <v>45017</v>
      </c>
      <c r="L163" s="15" t="s">
        <v>39</v>
      </c>
      <c r="M163" s="15" t="s">
        <v>39</v>
      </c>
      <c r="N163" s="37" t="s">
        <v>920</v>
      </c>
      <c r="O163" s="59" t="s">
        <v>921</v>
      </c>
      <c r="P163" s="60">
        <v>43</v>
      </c>
      <c r="Q163" s="80" t="s">
        <v>42</v>
      </c>
      <c r="R163" s="92">
        <v>43</v>
      </c>
      <c r="S163" s="92"/>
      <c r="T163" s="37" t="s">
        <v>922</v>
      </c>
    </row>
    <row r="164" s="1" customFormat="1" ht="33.75" spans="1:20">
      <c r="A164" s="26">
        <v>149</v>
      </c>
      <c r="B164" s="15" t="s">
        <v>31</v>
      </c>
      <c r="C164" s="15" t="s">
        <v>254</v>
      </c>
      <c r="D164" s="15" t="s">
        <v>255</v>
      </c>
      <c r="E164" s="15" t="s">
        <v>154</v>
      </c>
      <c r="F164" s="15" t="s">
        <v>923</v>
      </c>
      <c r="G164" s="18" t="s">
        <v>924</v>
      </c>
      <c r="H164" s="15" t="s">
        <v>925</v>
      </c>
      <c r="I164" s="15" t="s">
        <v>384</v>
      </c>
      <c r="J164" s="39">
        <v>44866</v>
      </c>
      <c r="K164" s="39">
        <v>45017</v>
      </c>
      <c r="L164" s="15" t="s">
        <v>39</v>
      </c>
      <c r="M164" s="15" t="s">
        <v>39</v>
      </c>
      <c r="N164" s="65" t="s">
        <v>926</v>
      </c>
      <c r="O164" s="72" t="s">
        <v>927</v>
      </c>
      <c r="P164" s="38">
        <v>24</v>
      </c>
      <c r="Q164" s="80" t="s">
        <v>42</v>
      </c>
      <c r="R164" s="30">
        <v>24</v>
      </c>
      <c r="S164" s="92"/>
      <c r="T164" s="37" t="s">
        <v>928</v>
      </c>
    </row>
    <row r="165" s="1" customFormat="1" ht="33.75" spans="1:20">
      <c r="A165" s="26">
        <v>150</v>
      </c>
      <c r="B165" s="15" t="s">
        <v>31</v>
      </c>
      <c r="C165" s="15" t="s">
        <v>254</v>
      </c>
      <c r="D165" s="15" t="s">
        <v>255</v>
      </c>
      <c r="E165" s="15" t="str">
        <f t="shared" ref="E165:E173" si="10">E164</f>
        <v>金石桥镇</v>
      </c>
      <c r="F165" s="15" t="s">
        <v>929</v>
      </c>
      <c r="G165" s="18" t="s">
        <v>930</v>
      </c>
      <c r="H165" s="15" t="s">
        <v>931</v>
      </c>
      <c r="I165" s="15" t="s">
        <v>133</v>
      </c>
      <c r="J165" s="39">
        <v>44866</v>
      </c>
      <c r="K165" s="39">
        <v>45017</v>
      </c>
      <c r="L165" s="15" t="s">
        <v>39</v>
      </c>
      <c r="M165" s="15" t="s">
        <v>39</v>
      </c>
      <c r="N165" s="37" t="s">
        <v>932</v>
      </c>
      <c r="O165" s="59" t="s">
        <v>933</v>
      </c>
      <c r="P165" s="60">
        <v>12</v>
      </c>
      <c r="Q165" s="80" t="s">
        <v>42</v>
      </c>
      <c r="R165" s="92">
        <v>12</v>
      </c>
      <c r="S165" s="92"/>
      <c r="T165" s="37" t="s">
        <v>934</v>
      </c>
    </row>
    <row r="166" s="1" customFormat="1" ht="33.75" spans="1:20">
      <c r="A166" s="26">
        <v>151</v>
      </c>
      <c r="B166" s="15" t="s">
        <v>31</v>
      </c>
      <c r="C166" s="15" t="s">
        <v>254</v>
      </c>
      <c r="D166" s="15" t="s">
        <v>255</v>
      </c>
      <c r="E166" s="15" t="str">
        <f t="shared" si="10"/>
        <v>金石桥镇</v>
      </c>
      <c r="F166" s="15" t="str">
        <f t="shared" ref="F166:F169" si="11">F165</f>
        <v>新良村</v>
      </c>
      <c r="G166" s="18" t="s">
        <v>935</v>
      </c>
      <c r="H166" s="15" t="s">
        <v>936</v>
      </c>
      <c r="I166" s="15" t="s">
        <v>133</v>
      </c>
      <c r="J166" s="39">
        <v>44866</v>
      </c>
      <c r="K166" s="39">
        <v>45017</v>
      </c>
      <c r="L166" s="15" t="s">
        <v>39</v>
      </c>
      <c r="M166" s="15" t="s">
        <v>39</v>
      </c>
      <c r="N166" s="37" t="s">
        <v>937</v>
      </c>
      <c r="O166" s="59" t="s">
        <v>938</v>
      </c>
      <c r="P166" s="60">
        <v>42</v>
      </c>
      <c r="Q166" s="80" t="s">
        <v>42</v>
      </c>
      <c r="R166" s="92">
        <v>42</v>
      </c>
      <c r="S166" s="92"/>
      <c r="T166" s="37" t="s">
        <v>939</v>
      </c>
    </row>
    <row r="167" s="1" customFormat="1" ht="33.75" spans="1:20">
      <c r="A167" s="26">
        <v>152</v>
      </c>
      <c r="B167" s="15" t="s">
        <v>31</v>
      </c>
      <c r="C167" s="15" t="s">
        <v>254</v>
      </c>
      <c r="D167" s="15" t="s">
        <v>255</v>
      </c>
      <c r="E167" s="15" t="str">
        <f t="shared" si="10"/>
        <v>金石桥镇</v>
      </c>
      <c r="F167" s="15" t="str">
        <f t="shared" si="11"/>
        <v>新良村</v>
      </c>
      <c r="G167" s="18" t="s">
        <v>940</v>
      </c>
      <c r="H167" s="15" t="s">
        <v>941</v>
      </c>
      <c r="I167" s="15" t="s">
        <v>133</v>
      </c>
      <c r="J167" s="39">
        <v>44866</v>
      </c>
      <c r="K167" s="39">
        <v>45017</v>
      </c>
      <c r="L167" s="15" t="s">
        <v>39</v>
      </c>
      <c r="M167" s="15" t="s">
        <v>39</v>
      </c>
      <c r="N167" s="37" t="s">
        <v>942</v>
      </c>
      <c r="O167" s="59" t="s">
        <v>943</v>
      </c>
      <c r="P167" s="60">
        <v>18</v>
      </c>
      <c r="Q167" s="80" t="s">
        <v>42</v>
      </c>
      <c r="R167" s="92">
        <v>18</v>
      </c>
      <c r="S167" s="92"/>
      <c r="T167" s="37" t="s">
        <v>944</v>
      </c>
    </row>
    <row r="168" s="1" customFormat="1" ht="33.75" spans="1:20">
      <c r="A168" s="26">
        <v>153</v>
      </c>
      <c r="B168" s="15" t="s">
        <v>31</v>
      </c>
      <c r="C168" s="15" t="s">
        <v>254</v>
      </c>
      <c r="D168" s="15" t="s">
        <v>255</v>
      </c>
      <c r="E168" s="15" t="str">
        <f t="shared" si="10"/>
        <v>金石桥镇</v>
      </c>
      <c r="F168" s="15" t="s">
        <v>945</v>
      </c>
      <c r="G168" s="18" t="s">
        <v>946</v>
      </c>
      <c r="H168" s="15" t="s">
        <v>947</v>
      </c>
      <c r="I168" s="15" t="str">
        <f>I167</f>
        <v>改建</v>
      </c>
      <c r="J168" s="39">
        <v>44866</v>
      </c>
      <c r="K168" s="39">
        <v>45017</v>
      </c>
      <c r="L168" s="15" t="s">
        <v>39</v>
      </c>
      <c r="M168" s="15" t="s">
        <v>39</v>
      </c>
      <c r="N168" s="37" t="s">
        <v>948</v>
      </c>
      <c r="O168" s="59" t="s">
        <v>906</v>
      </c>
      <c r="P168" s="60">
        <v>63</v>
      </c>
      <c r="Q168" s="80" t="s">
        <v>42</v>
      </c>
      <c r="R168" s="92">
        <v>63</v>
      </c>
      <c r="S168" s="92"/>
      <c r="T168" s="37" t="s">
        <v>949</v>
      </c>
    </row>
    <row r="169" s="1" customFormat="1" ht="33.75" spans="1:20">
      <c r="A169" s="26">
        <v>154</v>
      </c>
      <c r="B169" s="15" t="s">
        <v>31</v>
      </c>
      <c r="C169" s="15" t="s">
        <v>254</v>
      </c>
      <c r="D169" s="15" t="s">
        <v>255</v>
      </c>
      <c r="E169" s="15" t="str">
        <f t="shared" si="10"/>
        <v>金石桥镇</v>
      </c>
      <c r="F169" s="15" t="str">
        <f t="shared" si="11"/>
        <v>洞下村</v>
      </c>
      <c r="G169" s="18" t="s">
        <v>950</v>
      </c>
      <c r="H169" s="15" t="s">
        <v>951</v>
      </c>
      <c r="I169" s="15" t="str">
        <f>I168</f>
        <v>改建</v>
      </c>
      <c r="J169" s="39">
        <v>44866</v>
      </c>
      <c r="K169" s="39">
        <v>45017</v>
      </c>
      <c r="L169" s="15" t="s">
        <v>39</v>
      </c>
      <c r="M169" s="15" t="s">
        <v>39</v>
      </c>
      <c r="N169" s="37" t="s">
        <v>952</v>
      </c>
      <c r="O169" s="59" t="s">
        <v>953</v>
      </c>
      <c r="P169" s="60">
        <v>7</v>
      </c>
      <c r="Q169" s="80" t="s">
        <v>42</v>
      </c>
      <c r="R169" s="92">
        <v>7</v>
      </c>
      <c r="S169" s="92"/>
      <c r="T169" s="37" t="s">
        <v>954</v>
      </c>
    </row>
    <row r="170" s="1" customFormat="1" ht="33.75" spans="1:20">
      <c r="A170" s="26">
        <v>155</v>
      </c>
      <c r="B170" s="15" t="s">
        <v>31</v>
      </c>
      <c r="C170" s="15" t="s">
        <v>254</v>
      </c>
      <c r="D170" s="15" t="s">
        <v>255</v>
      </c>
      <c r="E170" s="15" t="str">
        <f t="shared" si="10"/>
        <v>金石桥镇</v>
      </c>
      <c r="F170" s="15" t="s">
        <v>955</v>
      </c>
      <c r="G170" s="18" t="s">
        <v>956</v>
      </c>
      <c r="H170" s="15" t="s">
        <v>957</v>
      </c>
      <c r="I170" s="15" t="s">
        <v>133</v>
      </c>
      <c r="J170" s="39">
        <v>44866</v>
      </c>
      <c r="K170" s="39">
        <v>45017</v>
      </c>
      <c r="L170" s="15" t="s">
        <v>39</v>
      </c>
      <c r="M170" s="15" t="s">
        <v>39</v>
      </c>
      <c r="N170" s="37" t="s">
        <v>958</v>
      </c>
      <c r="O170" s="15" t="s">
        <v>849</v>
      </c>
      <c r="P170" s="38">
        <v>20</v>
      </c>
      <c r="Q170" s="80" t="s">
        <v>42</v>
      </c>
      <c r="R170" s="30">
        <v>20</v>
      </c>
      <c r="S170" s="92"/>
      <c r="T170" s="37" t="s">
        <v>959</v>
      </c>
    </row>
    <row r="171" s="1" customFormat="1" ht="33.75" spans="1:20">
      <c r="A171" s="26">
        <v>156</v>
      </c>
      <c r="B171" s="15" t="s">
        <v>31</v>
      </c>
      <c r="C171" s="15" t="s">
        <v>254</v>
      </c>
      <c r="D171" s="15" t="s">
        <v>255</v>
      </c>
      <c r="E171" s="15" t="str">
        <f t="shared" si="10"/>
        <v>金石桥镇</v>
      </c>
      <c r="F171" s="15" t="s">
        <v>960</v>
      </c>
      <c r="G171" s="18" t="s">
        <v>961</v>
      </c>
      <c r="H171" s="15" t="s">
        <v>962</v>
      </c>
      <c r="I171" s="15" t="s">
        <v>384</v>
      </c>
      <c r="J171" s="39">
        <v>44866</v>
      </c>
      <c r="K171" s="39">
        <v>45017</v>
      </c>
      <c r="L171" s="15" t="s">
        <v>39</v>
      </c>
      <c r="M171" s="15" t="s">
        <v>39</v>
      </c>
      <c r="N171" s="37" t="s">
        <v>963</v>
      </c>
      <c r="O171" s="15" t="s">
        <v>964</v>
      </c>
      <c r="P171" s="38">
        <v>10</v>
      </c>
      <c r="Q171" s="80" t="s">
        <v>42</v>
      </c>
      <c r="R171" s="30">
        <v>10</v>
      </c>
      <c r="S171" s="92"/>
      <c r="T171" s="37" t="s">
        <v>965</v>
      </c>
    </row>
    <row r="172" s="1" customFormat="1" ht="43" customHeight="1" spans="1:20">
      <c r="A172" s="26">
        <v>157</v>
      </c>
      <c r="B172" s="15" t="s">
        <v>31</v>
      </c>
      <c r="C172" s="15" t="s">
        <v>254</v>
      </c>
      <c r="D172" s="15" t="s">
        <v>255</v>
      </c>
      <c r="E172" s="15" t="str">
        <f t="shared" si="10"/>
        <v>金石桥镇</v>
      </c>
      <c r="F172" s="15" t="s">
        <v>960</v>
      </c>
      <c r="G172" s="18" t="s">
        <v>966</v>
      </c>
      <c r="H172" s="15" t="s">
        <v>967</v>
      </c>
      <c r="I172" s="15" t="s">
        <v>384</v>
      </c>
      <c r="J172" s="39">
        <v>44866</v>
      </c>
      <c r="K172" s="39">
        <v>45017</v>
      </c>
      <c r="L172" s="15" t="s">
        <v>39</v>
      </c>
      <c r="M172" s="15" t="s">
        <v>39</v>
      </c>
      <c r="N172" s="37" t="s">
        <v>968</v>
      </c>
      <c r="O172" s="15" t="s">
        <v>969</v>
      </c>
      <c r="P172" s="38">
        <v>17</v>
      </c>
      <c r="Q172" s="80" t="s">
        <v>42</v>
      </c>
      <c r="R172" s="30">
        <v>17</v>
      </c>
      <c r="S172" s="92"/>
      <c r="T172" s="37" t="s">
        <v>970</v>
      </c>
    </row>
    <row r="173" s="1" customFormat="1" ht="33.75" spans="1:20">
      <c r="A173" s="26">
        <v>158</v>
      </c>
      <c r="B173" s="15" t="s">
        <v>31</v>
      </c>
      <c r="C173" s="15" t="s">
        <v>254</v>
      </c>
      <c r="D173" s="15" t="s">
        <v>255</v>
      </c>
      <c r="E173" s="15" t="str">
        <f t="shared" si="10"/>
        <v>金石桥镇</v>
      </c>
      <c r="F173" s="15" t="s">
        <v>971</v>
      </c>
      <c r="G173" s="18" t="s">
        <v>972</v>
      </c>
      <c r="H173" s="15" t="s">
        <v>973</v>
      </c>
      <c r="I173" s="15" t="s">
        <v>133</v>
      </c>
      <c r="J173" s="39">
        <v>44866</v>
      </c>
      <c r="K173" s="39">
        <v>45017</v>
      </c>
      <c r="L173" s="15" t="s">
        <v>39</v>
      </c>
      <c r="M173" s="15" t="s">
        <v>39</v>
      </c>
      <c r="N173" s="65" t="s">
        <v>974</v>
      </c>
      <c r="O173" s="72" t="s">
        <v>975</v>
      </c>
      <c r="P173" s="38">
        <v>31</v>
      </c>
      <c r="Q173" s="80" t="s">
        <v>42</v>
      </c>
      <c r="R173" s="30">
        <v>31</v>
      </c>
      <c r="S173" s="92"/>
      <c r="T173" s="37" t="s">
        <v>976</v>
      </c>
    </row>
    <row r="174" s="1" customFormat="1" ht="33.75" spans="1:20">
      <c r="A174" s="26">
        <v>159</v>
      </c>
      <c r="B174" s="15" t="s">
        <v>31</v>
      </c>
      <c r="C174" s="15" t="s">
        <v>254</v>
      </c>
      <c r="D174" s="15" t="s">
        <v>255</v>
      </c>
      <c r="E174" s="15" t="s">
        <v>154</v>
      </c>
      <c r="F174" s="15" t="s">
        <v>977</v>
      </c>
      <c r="G174" s="18" t="s">
        <v>978</v>
      </c>
      <c r="H174" s="15" t="s">
        <v>979</v>
      </c>
      <c r="I174" s="15" t="s">
        <v>133</v>
      </c>
      <c r="J174" s="39">
        <v>44866</v>
      </c>
      <c r="K174" s="39">
        <v>45017</v>
      </c>
      <c r="L174" s="15" t="s">
        <v>39</v>
      </c>
      <c r="M174" s="15" t="s">
        <v>39</v>
      </c>
      <c r="N174" s="37" t="s">
        <v>980</v>
      </c>
      <c r="O174" s="59" t="s">
        <v>981</v>
      </c>
      <c r="P174" s="60">
        <v>26</v>
      </c>
      <c r="Q174" s="80" t="s">
        <v>42</v>
      </c>
      <c r="R174" s="92">
        <v>26</v>
      </c>
      <c r="S174" s="92"/>
      <c r="T174" s="37" t="s">
        <v>982</v>
      </c>
    </row>
    <row r="175" s="1" customFormat="1" ht="33.75" spans="1:20">
      <c r="A175" s="26">
        <v>160</v>
      </c>
      <c r="B175" s="15" t="s">
        <v>31</v>
      </c>
      <c r="C175" s="15" t="s">
        <v>254</v>
      </c>
      <c r="D175" s="15" t="s">
        <v>255</v>
      </c>
      <c r="E175" s="15" t="s">
        <v>154</v>
      </c>
      <c r="F175" s="15" t="s">
        <v>977</v>
      </c>
      <c r="G175" s="18" t="s">
        <v>983</v>
      </c>
      <c r="H175" s="15" t="s">
        <v>984</v>
      </c>
      <c r="I175" s="15" t="s">
        <v>384</v>
      </c>
      <c r="J175" s="39">
        <v>44866</v>
      </c>
      <c r="K175" s="39">
        <v>45017</v>
      </c>
      <c r="L175" s="15" t="s">
        <v>39</v>
      </c>
      <c r="M175" s="15" t="s">
        <v>39</v>
      </c>
      <c r="N175" s="37" t="s">
        <v>985</v>
      </c>
      <c r="O175" s="59" t="s">
        <v>849</v>
      </c>
      <c r="P175" s="60">
        <v>7</v>
      </c>
      <c r="Q175" s="80" t="s">
        <v>42</v>
      </c>
      <c r="R175" s="92">
        <v>7</v>
      </c>
      <c r="S175" s="92"/>
      <c r="T175" s="37" t="s">
        <v>986</v>
      </c>
    </row>
    <row r="176" s="1" customFormat="1" ht="33.75" spans="1:20">
      <c r="A176" s="26">
        <v>161</v>
      </c>
      <c r="B176" s="15" t="s">
        <v>31</v>
      </c>
      <c r="C176" s="15" t="s">
        <v>254</v>
      </c>
      <c r="D176" s="15" t="s">
        <v>255</v>
      </c>
      <c r="E176" s="15" t="s">
        <v>154</v>
      </c>
      <c r="F176" s="15" t="s">
        <v>977</v>
      </c>
      <c r="G176" s="18" t="s">
        <v>987</v>
      </c>
      <c r="H176" s="15" t="s">
        <v>988</v>
      </c>
      <c r="I176" s="15" t="s">
        <v>384</v>
      </c>
      <c r="J176" s="39">
        <v>44866</v>
      </c>
      <c r="K176" s="39">
        <v>45017</v>
      </c>
      <c r="L176" s="15" t="s">
        <v>39</v>
      </c>
      <c r="M176" s="15" t="s">
        <v>39</v>
      </c>
      <c r="N176" s="37" t="s">
        <v>989</v>
      </c>
      <c r="O176" s="59" t="s">
        <v>990</v>
      </c>
      <c r="P176" s="60">
        <v>13</v>
      </c>
      <c r="Q176" s="80" t="s">
        <v>42</v>
      </c>
      <c r="R176" s="92">
        <v>13</v>
      </c>
      <c r="S176" s="92"/>
      <c r="T176" s="37" t="s">
        <v>991</v>
      </c>
    </row>
    <row r="177" s="1" customFormat="1" ht="33.75" spans="1:20">
      <c r="A177" s="26">
        <v>162</v>
      </c>
      <c r="B177" s="15" t="s">
        <v>31</v>
      </c>
      <c r="C177" s="15" t="s">
        <v>254</v>
      </c>
      <c r="D177" s="15" t="s">
        <v>255</v>
      </c>
      <c r="E177" s="15" t="s">
        <v>154</v>
      </c>
      <c r="F177" s="15" t="s">
        <v>977</v>
      </c>
      <c r="G177" s="18" t="s">
        <v>992</v>
      </c>
      <c r="H177" s="15" t="s">
        <v>993</v>
      </c>
      <c r="I177" s="15" t="s">
        <v>384</v>
      </c>
      <c r="J177" s="39">
        <v>44866</v>
      </c>
      <c r="K177" s="39">
        <v>45017</v>
      </c>
      <c r="L177" s="15" t="s">
        <v>39</v>
      </c>
      <c r="M177" s="15" t="s">
        <v>39</v>
      </c>
      <c r="N177" s="37" t="s">
        <v>994</v>
      </c>
      <c r="O177" s="59" t="s">
        <v>995</v>
      </c>
      <c r="P177" s="60">
        <v>83</v>
      </c>
      <c r="Q177" s="80" t="s">
        <v>42</v>
      </c>
      <c r="R177" s="92">
        <v>83</v>
      </c>
      <c r="S177" s="92"/>
      <c r="T177" s="37" t="s">
        <v>996</v>
      </c>
    </row>
    <row r="178" s="1" customFormat="1" ht="33.75" spans="1:20">
      <c r="A178" s="26">
        <v>163</v>
      </c>
      <c r="B178" s="18" t="s">
        <v>31</v>
      </c>
      <c r="C178" s="18" t="s">
        <v>254</v>
      </c>
      <c r="D178" s="18" t="s">
        <v>255</v>
      </c>
      <c r="E178" s="18" t="s">
        <v>772</v>
      </c>
      <c r="F178" s="18" t="s">
        <v>997</v>
      </c>
      <c r="G178" s="18" t="s">
        <v>998</v>
      </c>
      <c r="H178" s="18" t="s">
        <v>999</v>
      </c>
      <c r="I178" s="18" t="s">
        <v>384</v>
      </c>
      <c r="J178" s="105">
        <v>44866</v>
      </c>
      <c r="K178" s="105">
        <v>45017</v>
      </c>
      <c r="L178" s="15" t="s">
        <v>39</v>
      </c>
      <c r="M178" s="15" t="s">
        <v>39</v>
      </c>
      <c r="N178" s="106" t="s">
        <v>1000</v>
      </c>
      <c r="O178" s="18" t="s">
        <v>1001</v>
      </c>
      <c r="P178" s="38">
        <v>6</v>
      </c>
      <c r="Q178" s="80" t="s">
        <v>42</v>
      </c>
      <c r="R178" s="30">
        <v>6</v>
      </c>
      <c r="S178" s="92"/>
      <c r="T178" s="106" t="s">
        <v>1002</v>
      </c>
    </row>
    <row r="179" s="1" customFormat="1" ht="41" customHeight="1" spans="1:20">
      <c r="A179" s="26">
        <v>164</v>
      </c>
      <c r="B179" s="18" t="s">
        <v>31</v>
      </c>
      <c r="C179" s="18" t="s">
        <v>254</v>
      </c>
      <c r="D179" s="18" t="s">
        <v>255</v>
      </c>
      <c r="E179" s="18" t="s">
        <v>772</v>
      </c>
      <c r="F179" s="18" t="s">
        <v>997</v>
      </c>
      <c r="G179" s="18" t="s">
        <v>1003</v>
      </c>
      <c r="H179" s="18" t="s">
        <v>1004</v>
      </c>
      <c r="I179" s="18" t="s">
        <v>384</v>
      </c>
      <c r="J179" s="105">
        <v>44866</v>
      </c>
      <c r="K179" s="105">
        <v>45017</v>
      </c>
      <c r="L179" s="15" t="s">
        <v>39</v>
      </c>
      <c r="M179" s="15" t="s">
        <v>39</v>
      </c>
      <c r="N179" s="106" t="s">
        <v>1005</v>
      </c>
      <c r="O179" s="18" t="s">
        <v>1006</v>
      </c>
      <c r="P179" s="38">
        <v>14</v>
      </c>
      <c r="Q179" s="80" t="s">
        <v>42</v>
      </c>
      <c r="R179" s="30">
        <v>14</v>
      </c>
      <c r="S179" s="92"/>
      <c r="T179" s="106" t="s">
        <v>1007</v>
      </c>
    </row>
    <row r="180" s="1" customFormat="1" ht="41" customHeight="1" spans="1:20">
      <c r="A180" s="26">
        <v>165</v>
      </c>
      <c r="B180" s="18" t="s">
        <v>31</v>
      </c>
      <c r="C180" s="18" t="s">
        <v>254</v>
      </c>
      <c r="D180" s="18" t="s">
        <v>255</v>
      </c>
      <c r="E180" s="18" t="s">
        <v>97</v>
      </c>
      <c r="F180" s="18" t="s">
        <v>498</v>
      </c>
      <c r="G180" s="18" t="s">
        <v>1008</v>
      </c>
      <c r="H180" s="18" t="s">
        <v>1009</v>
      </c>
      <c r="I180" s="18" t="s">
        <v>384</v>
      </c>
      <c r="J180" s="105">
        <v>44866</v>
      </c>
      <c r="K180" s="105">
        <v>45017</v>
      </c>
      <c r="L180" s="15" t="s">
        <v>39</v>
      </c>
      <c r="M180" s="15" t="s">
        <v>39</v>
      </c>
      <c r="N180" s="106" t="s">
        <v>1010</v>
      </c>
      <c r="O180" s="59" t="s">
        <v>1011</v>
      </c>
      <c r="P180" s="38">
        <v>22</v>
      </c>
      <c r="Q180" s="80" t="s">
        <v>42</v>
      </c>
      <c r="R180" s="30">
        <v>22</v>
      </c>
      <c r="S180" s="92"/>
      <c r="T180" s="106" t="s">
        <v>1012</v>
      </c>
    </row>
    <row r="181" s="1" customFormat="1" ht="41" customHeight="1" spans="1:20">
      <c r="A181" s="26">
        <v>166</v>
      </c>
      <c r="B181" s="18" t="s">
        <v>31</v>
      </c>
      <c r="C181" s="18" t="s">
        <v>254</v>
      </c>
      <c r="D181" s="18" t="s">
        <v>255</v>
      </c>
      <c r="E181" s="18" t="s">
        <v>97</v>
      </c>
      <c r="F181" s="18" t="s">
        <v>498</v>
      </c>
      <c r="G181" s="18" t="s">
        <v>1013</v>
      </c>
      <c r="H181" s="18" t="s">
        <v>1014</v>
      </c>
      <c r="I181" s="18" t="s">
        <v>384</v>
      </c>
      <c r="J181" s="105">
        <v>44866</v>
      </c>
      <c r="K181" s="105">
        <v>45017</v>
      </c>
      <c r="L181" s="15" t="s">
        <v>39</v>
      </c>
      <c r="M181" s="15" t="s">
        <v>39</v>
      </c>
      <c r="N181" s="106" t="s">
        <v>1015</v>
      </c>
      <c r="O181" s="59" t="s">
        <v>1016</v>
      </c>
      <c r="P181" s="38">
        <v>30</v>
      </c>
      <c r="Q181" s="80" t="s">
        <v>42</v>
      </c>
      <c r="R181" s="30">
        <v>30</v>
      </c>
      <c r="S181" s="92"/>
      <c r="T181" s="106" t="s">
        <v>1017</v>
      </c>
    </row>
    <row r="182" s="1" customFormat="1" ht="41" customHeight="1" spans="1:20">
      <c r="A182" s="26">
        <v>167</v>
      </c>
      <c r="B182" s="18" t="s">
        <v>31</v>
      </c>
      <c r="C182" s="18" t="s">
        <v>254</v>
      </c>
      <c r="D182" s="18" t="s">
        <v>255</v>
      </c>
      <c r="E182" s="18" t="s">
        <v>97</v>
      </c>
      <c r="F182" s="18" t="s">
        <v>498</v>
      </c>
      <c r="G182" s="18" t="s">
        <v>1018</v>
      </c>
      <c r="H182" s="18" t="s">
        <v>1019</v>
      </c>
      <c r="I182" s="18" t="s">
        <v>384</v>
      </c>
      <c r="J182" s="105">
        <v>44866</v>
      </c>
      <c r="K182" s="105">
        <v>45017</v>
      </c>
      <c r="L182" s="15" t="s">
        <v>39</v>
      </c>
      <c r="M182" s="15" t="s">
        <v>39</v>
      </c>
      <c r="N182" s="106" t="s">
        <v>1020</v>
      </c>
      <c r="O182" s="59" t="s">
        <v>1021</v>
      </c>
      <c r="P182" s="38">
        <v>14</v>
      </c>
      <c r="Q182" s="80" t="s">
        <v>42</v>
      </c>
      <c r="R182" s="30">
        <v>14</v>
      </c>
      <c r="S182" s="92"/>
      <c r="T182" s="106" t="s">
        <v>1022</v>
      </c>
    </row>
    <row r="183" s="1" customFormat="1" ht="41" customHeight="1" spans="1:20">
      <c r="A183" s="26">
        <v>168</v>
      </c>
      <c r="B183" s="18" t="s">
        <v>31</v>
      </c>
      <c r="C183" s="18" t="s">
        <v>254</v>
      </c>
      <c r="D183" s="18" t="s">
        <v>255</v>
      </c>
      <c r="E183" s="18" t="s">
        <v>97</v>
      </c>
      <c r="F183" s="18" t="s">
        <v>498</v>
      </c>
      <c r="G183" s="18" t="s">
        <v>1023</v>
      </c>
      <c r="H183" s="18" t="s">
        <v>1024</v>
      </c>
      <c r="I183" s="18" t="s">
        <v>384</v>
      </c>
      <c r="J183" s="105">
        <v>44866</v>
      </c>
      <c r="K183" s="105">
        <v>45017</v>
      </c>
      <c r="L183" s="15" t="s">
        <v>39</v>
      </c>
      <c r="M183" s="15" t="s">
        <v>39</v>
      </c>
      <c r="N183" s="106" t="s">
        <v>1025</v>
      </c>
      <c r="O183" s="59" t="s">
        <v>1026</v>
      </c>
      <c r="P183" s="38">
        <v>29</v>
      </c>
      <c r="Q183" s="80" t="s">
        <v>42</v>
      </c>
      <c r="R183" s="30">
        <v>29</v>
      </c>
      <c r="S183" s="92"/>
      <c r="T183" s="106" t="s">
        <v>1027</v>
      </c>
    </row>
    <row r="184" s="1" customFormat="1" ht="33.75" spans="1:20">
      <c r="A184" s="26">
        <v>169</v>
      </c>
      <c r="B184" s="18" t="s">
        <v>31</v>
      </c>
      <c r="C184" s="18" t="s">
        <v>254</v>
      </c>
      <c r="D184" s="18" t="s">
        <v>255</v>
      </c>
      <c r="E184" s="18" t="s">
        <v>97</v>
      </c>
      <c r="F184" s="18" t="s">
        <v>498</v>
      </c>
      <c r="G184" s="18" t="s">
        <v>1028</v>
      </c>
      <c r="H184" s="18" t="s">
        <v>1029</v>
      </c>
      <c r="I184" s="18" t="s">
        <v>384</v>
      </c>
      <c r="J184" s="105">
        <v>44866</v>
      </c>
      <c r="K184" s="105">
        <v>45017</v>
      </c>
      <c r="L184" s="15" t="s">
        <v>39</v>
      </c>
      <c r="M184" s="15" t="s">
        <v>39</v>
      </c>
      <c r="N184" s="106" t="s">
        <v>1030</v>
      </c>
      <c r="O184" s="59" t="s">
        <v>1031</v>
      </c>
      <c r="P184" s="38">
        <v>17</v>
      </c>
      <c r="Q184" s="80" t="s">
        <v>42</v>
      </c>
      <c r="R184" s="30">
        <v>17</v>
      </c>
      <c r="S184" s="92"/>
      <c r="T184" s="106" t="s">
        <v>1032</v>
      </c>
    </row>
    <row r="185" s="1" customFormat="1" ht="45" spans="1:20">
      <c r="A185" s="26">
        <v>170</v>
      </c>
      <c r="B185" s="18" t="s">
        <v>31</v>
      </c>
      <c r="C185" s="18" t="s">
        <v>254</v>
      </c>
      <c r="D185" s="18" t="s">
        <v>255</v>
      </c>
      <c r="E185" s="18" t="s">
        <v>772</v>
      </c>
      <c r="F185" s="18" t="s">
        <v>1033</v>
      </c>
      <c r="G185" s="18" t="s">
        <v>1034</v>
      </c>
      <c r="H185" s="18" t="s">
        <v>1035</v>
      </c>
      <c r="I185" s="18" t="s">
        <v>384</v>
      </c>
      <c r="J185" s="105">
        <v>44866</v>
      </c>
      <c r="K185" s="105">
        <v>45017</v>
      </c>
      <c r="L185" s="15" t="s">
        <v>39</v>
      </c>
      <c r="M185" s="15" t="s">
        <v>39</v>
      </c>
      <c r="N185" s="106" t="s">
        <v>1036</v>
      </c>
      <c r="O185" s="59" t="s">
        <v>1037</v>
      </c>
      <c r="P185" s="38">
        <v>56</v>
      </c>
      <c r="Q185" s="80" t="s">
        <v>42</v>
      </c>
      <c r="R185" s="30">
        <v>56</v>
      </c>
      <c r="S185" s="92"/>
      <c r="T185" s="106" t="s">
        <v>1038</v>
      </c>
    </row>
    <row r="186" s="1" customFormat="1" ht="33.75" spans="1:20">
      <c r="A186" s="26">
        <v>171</v>
      </c>
      <c r="B186" s="18" t="s">
        <v>31</v>
      </c>
      <c r="C186" s="18" t="s">
        <v>254</v>
      </c>
      <c r="D186" s="18" t="s">
        <v>255</v>
      </c>
      <c r="E186" s="18" t="s">
        <v>772</v>
      </c>
      <c r="F186" s="18" t="s">
        <v>123</v>
      </c>
      <c r="G186" s="18" t="s">
        <v>1039</v>
      </c>
      <c r="H186" s="18" t="s">
        <v>1040</v>
      </c>
      <c r="I186" s="18" t="s">
        <v>384</v>
      </c>
      <c r="J186" s="105">
        <v>44866</v>
      </c>
      <c r="K186" s="105">
        <v>45017</v>
      </c>
      <c r="L186" s="15" t="s">
        <v>39</v>
      </c>
      <c r="M186" s="15" t="s">
        <v>39</v>
      </c>
      <c r="N186" s="106" t="s">
        <v>1041</v>
      </c>
      <c r="O186" s="59" t="s">
        <v>1042</v>
      </c>
      <c r="P186" s="38">
        <v>11</v>
      </c>
      <c r="Q186" s="80" t="s">
        <v>42</v>
      </c>
      <c r="R186" s="30">
        <v>11</v>
      </c>
      <c r="S186" s="92"/>
      <c r="T186" s="106" t="s">
        <v>1043</v>
      </c>
    </row>
    <row r="187" s="1" customFormat="1" ht="45" spans="1:20">
      <c r="A187" s="26">
        <v>172</v>
      </c>
      <c r="B187" s="18" t="s">
        <v>31</v>
      </c>
      <c r="C187" s="18" t="s">
        <v>254</v>
      </c>
      <c r="D187" s="18" t="s">
        <v>255</v>
      </c>
      <c r="E187" s="18" t="s">
        <v>97</v>
      </c>
      <c r="F187" s="18" t="s">
        <v>1044</v>
      </c>
      <c r="G187" s="18" t="s">
        <v>1045</v>
      </c>
      <c r="H187" s="18" t="s">
        <v>1046</v>
      </c>
      <c r="I187" s="18" t="s">
        <v>384</v>
      </c>
      <c r="J187" s="105">
        <v>44866</v>
      </c>
      <c r="K187" s="105">
        <v>45017</v>
      </c>
      <c r="L187" s="15" t="s">
        <v>39</v>
      </c>
      <c r="M187" s="15" t="s">
        <v>39</v>
      </c>
      <c r="N187" s="106" t="s">
        <v>1047</v>
      </c>
      <c r="O187" s="59" t="s">
        <v>1048</v>
      </c>
      <c r="P187" s="38">
        <v>29</v>
      </c>
      <c r="Q187" s="80" t="s">
        <v>42</v>
      </c>
      <c r="R187" s="30">
        <v>29</v>
      </c>
      <c r="S187" s="92"/>
      <c r="T187" s="106" t="s">
        <v>1049</v>
      </c>
    </row>
    <row r="188" s="1" customFormat="1" ht="33.75" spans="1:20">
      <c r="A188" s="26">
        <v>173</v>
      </c>
      <c r="B188" s="18" t="s">
        <v>31</v>
      </c>
      <c r="C188" s="18" t="s">
        <v>254</v>
      </c>
      <c r="D188" s="18" t="s">
        <v>255</v>
      </c>
      <c r="E188" s="18" t="s">
        <v>97</v>
      </c>
      <c r="F188" s="18" t="s">
        <v>1050</v>
      </c>
      <c r="G188" s="18" t="s">
        <v>1051</v>
      </c>
      <c r="H188" s="18" t="s">
        <v>1052</v>
      </c>
      <c r="I188" s="18" t="s">
        <v>384</v>
      </c>
      <c r="J188" s="105">
        <v>44866</v>
      </c>
      <c r="K188" s="105">
        <v>45017</v>
      </c>
      <c r="L188" s="15" t="s">
        <v>39</v>
      </c>
      <c r="M188" s="15" t="s">
        <v>39</v>
      </c>
      <c r="N188" s="106" t="s">
        <v>1053</v>
      </c>
      <c r="O188" s="59" t="s">
        <v>1021</v>
      </c>
      <c r="P188" s="38">
        <v>19</v>
      </c>
      <c r="Q188" s="80" t="s">
        <v>42</v>
      </c>
      <c r="R188" s="30">
        <v>19</v>
      </c>
      <c r="S188" s="92"/>
      <c r="T188" s="106" t="s">
        <v>1054</v>
      </c>
    </row>
    <row r="189" s="1" customFormat="1" ht="35.25" spans="1:20">
      <c r="A189" s="26">
        <v>174</v>
      </c>
      <c r="B189" s="18" t="s">
        <v>31</v>
      </c>
      <c r="C189" s="18" t="s">
        <v>254</v>
      </c>
      <c r="D189" s="18" t="s">
        <v>255</v>
      </c>
      <c r="E189" s="18" t="s">
        <v>772</v>
      </c>
      <c r="F189" s="18" t="s">
        <v>1055</v>
      </c>
      <c r="G189" s="18" t="s">
        <v>1056</v>
      </c>
      <c r="H189" s="18" t="s">
        <v>1057</v>
      </c>
      <c r="I189" s="18" t="s">
        <v>384</v>
      </c>
      <c r="J189" s="105">
        <v>44866</v>
      </c>
      <c r="K189" s="105">
        <v>45017</v>
      </c>
      <c r="L189" s="15" t="s">
        <v>39</v>
      </c>
      <c r="M189" s="15" t="s">
        <v>39</v>
      </c>
      <c r="N189" s="106" t="s">
        <v>1058</v>
      </c>
      <c r="O189" s="59" t="s">
        <v>1059</v>
      </c>
      <c r="P189" s="38">
        <v>8</v>
      </c>
      <c r="Q189" s="80" t="s">
        <v>42</v>
      </c>
      <c r="R189" s="30">
        <v>8</v>
      </c>
      <c r="S189" s="92"/>
      <c r="T189" s="106" t="s">
        <v>1060</v>
      </c>
    </row>
    <row r="190" s="1" customFormat="1" ht="35.25" spans="1:20">
      <c r="A190" s="26">
        <v>175</v>
      </c>
      <c r="B190" s="18" t="s">
        <v>31</v>
      </c>
      <c r="C190" s="18" t="s">
        <v>254</v>
      </c>
      <c r="D190" s="18" t="s">
        <v>255</v>
      </c>
      <c r="E190" s="18" t="s">
        <v>772</v>
      </c>
      <c r="F190" s="18" t="s">
        <v>1055</v>
      </c>
      <c r="G190" s="18" t="s">
        <v>1061</v>
      </c>
      <c r="H190" s="18" t="s">
        <v>1062</v>
      </c>
      <c r="I190" s="18" t="s">
        <v>384</v>
      </c>
      <c r="J190" s="105">
        <v>44866</v>
      </c>
      <c r="K190" s="105">
        <v>45017</v>
      </c>
      <c r="L190" s="15" t="s">
        <v>39</v>
      </c>
      <c r="M190" s="15" t="s">
        <v>39</v>
      </c>
      <c r="N190" s="106" t="s">
        <v>1063</v>
      </c>
      <c r="O190" s="59" t="s">
        <v>1064</v>
      </c>
      <c r="P190" s="38">
        <v>20</v>
      </c>
      <c r="Q190" s="80" t="s">
        <v>42</v>
      </c>
      <c r="R190" s="30">
        <v>20</v>
      </c>
      <c r="S190" s="92"/>
      <c r="T190" s="106" t="s">
        <v>1065</v>
      </c>
    </row>
    <row r="191" s="1" customFormat="1" ht="35.25" spans="1:20">
      <c r="A191" s="26">
        <v>176</v>
      </c>
      <c r="B191" s="18" t="s">
        <v>31</v>
      </c>
      <c r="C191" s="18" t="s">
        <v>254</v>
      </c>
      <c r="D191" s="18" t="s">
        <v>255</v>
      </c>
      <c r="E191" s="18" t="s">
        <v>772</v>
      </c>
      <c r="F191" s="18" t="s">
        <v>1055</v>
      </c>
      <c r="G191" s="18" t="s">
        <v>1066</v>
      </c>
      <c r="H191" s="18" t="s">
        <v>1067</v>
      </c>
      <c r="I191" s="18" t="s">
        <v>384</v>
      </c>
      <c r="J191" s="105">
        <v>44866</v>
      </c>
      <c r="K191" s="105">
        <v>45017</v>
      </c>
      <c r="L191" s="15" t="s">
        <v>39</v>
      </c>
      <c r="M191" s="15" t="s">
        <v>39</v>
      </c>
      <c r="N191" s="106" t="s">
        <v>1068</v>
      </c>
      <c r="O191" s="59" t="s">
        <v>1069</v>
      </c>
      <c r="P191" s="38">
        <v>69</v>
      </c>
      <c r="Q191" s="80" t="s">
        <v>42</v>
      </c>
      <c r="R191" s="30">
        <v>69</v>
      </c>
      <c r="S191" s="92"/>
      <c r="T191" s="106" t="s">
        <v>1070</v>
      </c>
    </row>
    <row r="192" s="1" customFormat="1" ht="33.75" spans="1:20">
      <c r="A192" s="26">
        <v>177</v>
      </c>
      <c r="B192" s="18" t="s">
        <v>31</v>
      </c>
      <c r="C192" s="18" t="s">
        <v>254</v>
      </c>
      <c r="D192" s="18" t="s">
        <v>255</v>
      </c>
      <c r="E192" s="18" t="s">
        <v>772</v>
      </c>
      <c r="F192" s="18" t="s">
        <v>1071</v>
      </c>
      <c r="G192" s="18" t="s">
        <v>1072</v>
      </c>
      <c r="H192" s="18" t="s">
        <v>1073</v>
      </c>
      <c r="I192" s="18" t="s">
        <v>384</v>
      </c>
      <c r="J192" s="105">
        <v>44866</v>
      </c>
      <c r="K192" s="105">
        <v>45017</v>
      </c>
      <c r="L192" s="15" t="s">
        <v>39</v>
      </c>
      <c r="M192" s="15" t="s">
        <v>39</v>
      </c>
      <c r="N192" s="106" t="s">
        <v>1074</v>
      </c>
      <c r="O192" s="18" t="s">
        <v>882</v>
      </c>
      <c r="P192" s="38">
        <v>17</v>
      </c>
      <c r="Q192" s="80" t="s">
        <v>42</v>
      </c>
      <c r="R192" s="30">
        <v>17</v>
      </c>
      <c r="S192" s="92"/>
      <c r="T192" s="106" t="s">
        <v>1075</v>
      </c>
    </row>
    <row r="193" s="1" customFormat="1" ht="33.75" spans="1:20">
      <c r="A193" s="26">
        <v>178</v>
      </c>
      <c r="B193" s="18" t="s">
        <v>31</v>
      </c>
      <c r="C193" s="18" t="s">
        <v>254</v>
      </c>
      <c r="D193" s="18" t="s">
        <v>255</v>
      </c>
      <c r="E193" s="18" t="s">
        <v>772</v>
      </c>
      <c r="F193" s="18" t="s">
        <v>773</v>
      </c>
      <c r="G193" s="18" t="s">
        <v>1076</v>
      </c>
      <c r="H193" s="18" t="s">
        <v>1077</v>
      </c>
      <c r="I193" s="18" t="s">
        <v>384</v>
      </c>
      <c r="J193" s="105">
        <v>44866</v>
      </c>
      <c r="K193" s="105">
        <v>45017</v>
      </c>
      <c r="L193" s="15" t="s">
        <v>39</v>
      </c>
      <c r="M193" s="15" t="s">
        <v>39</v>
      </c>
      <c r="N193" s="106" t="s">
        <v>1078</v>
      </c>
      <c r="O193" s="59" t="s">
        <v>865</v>
      </c>
      <c r="P193" s="38">
        <v>18</v>
      </c>
      <c r="Q193" s="80" t="s">
        <v>42</v>
      </c>
      <c r="R193" s="30">
        <v>18</v>
      </c>
      <c r="S193" s="92"/>
      <c r="T193" s="106" t="s">
        <v>1079</v>
      </c>
    </row>
    <row r="194" s="1" customFormat="1" ht="33.75" spans="1:20">
      <c r="A194" s="26">
        <v>179</v>
      </c>
      <c r="B194" s="18" t="s">
        <v>31</v>
      </c>
      <c r="C194" s="18" t="s">
        <v>254</v>
      </c>
      <c r="D194" s="18" t="s">
        <v>255</v>
      </c>
      <c r="E194" s="18" t="s">
        <v>772</v>
      </c>
      <c r="F194" s="18" t="s">
        <v>1080</v>
      </c>
      <c r="G194" s="18" t="s">
        <v>1081</v>
      </c>
      <c r="H194" s="18" t="s">
        <v>1082</v>
      </c>
      <c r="I194" s="18" t="s">
        <v>384</v>
      </c>
      <c r="J194" s="105">
        <v>44866</v>
      </c>
      <c r="K194" s="105">
        <v>45017</v>
      </c>
      <c r="L194" s="15" t="s">
        <v>39</v>
      </c>
      <c r="M194" s="15" t="s">
        <v>39</v>
      </c>
      <c r="N194" s="106" t="s">
        <v>1083</v>
      </c>
      <c r="O194" s="59" t="s">
        <v>1084</v>
      </c>
      <c r="P194" s="38">
        <v>16</v>
      </c>
      <c r="Q194" s="80" t="s">
        <v>42</v>
      </c>
      <c r="R194" s="30">
        <v>16</v>
      </c>
      <c r="S194" s="92"/>
      <c r="T194" s="106" t="s">
        <v>1085</v>
      </c>
    </row>
    <row r="195" s="1" customFormat="1" ht="35.25" spans="1:20">
      <c r="A195" s="26">
        <v>180</v>
      </c>
      <c r="B195" s="18" t="s">
        <v>31</v>
      </c>
      <c r="C195" s="18" t="s">
        <v>254</v>
      </c>
      <c r="D195" s="18" t="s">
        <v>255</v>
      </c>
      <c r="E195" s="18" t="s">
        <v>772</v>
      </c>
      <c r="F195" s="18" t="s">
        <v>1086</v>
      </c>
      <c r="G195" s="18" t="s">
        <v>1087</v>
      </c>
      <c r="H195" s="18" t="s">
        <v>1088</v>
      </c>
      <c r="I195" s="18" t="s">
        <v>384</v>
      </c>
      <c r="J195" s="105">
        <v>44866</v>
      </c>
      <c r="K195" s="105">
        <v>45017</v>
      </c>
      <c r="L195" s="15" t="s">
        <v>39</v>
      </c>
      <c r="M195" s="15" t="s">
        <v>39</v>
      </c>
      <c r="N195" s="106" t="s">
        <v>1089</v>
      </c>
      <c r="O195" s="59" t="s">
        <v>1090</v>
      </c>
      <c r="P195" s="38">
        <v>25</v>
      </c>
      <c r="Q195" s="80" t="s">
        <v>42</v>
      </c>
      <c r="R195" s="30">
        <v>25</v>
      </c>
      <c r="S195" s="92"/>
      <c r="T195" s="106" t="s">
        <v>1091</v>
      </c>
    </row>
    <row r="196" s="1" customFormat="1" ht="43" customHeight="1" spans="1:20">
      <c r="A196" s="26">
        <v>181</v>
      </c>
      <c r="B196" s="18" t="s">
        <v>31</v>
      </c>
      <c r="C196" s="18" t="s">
        <v>254</v>
      </c>
      <c r="D196" s="18" t="s">
        <v>255</v>
      </c>
      <c r="E196" s="18" t="s">
        <v>772</v>
      </c>
      <c r="F196" s="18" t="s">
        <v>1086</v>
      </c>
      <c r="G196" s="18" t="s">
        <v>1092</v>
      </c>
      <c r="H196" s="18" t="s">
        <v>1093</v>
      </c>
      <c r="I196" s="18" t="s">
        <v>384</v>
      </c>
      <c r="J196" s="105">
        <v>44866</v>
      </c>
      <c r="K196" s="105">
        <v>45017</v>
      </c>
      <c r="L196" s="15" t="s">
        <v>39</v>
      </c>
      <c r="M196" s="15" t="s">
        <v>39</v>
      </c>
      <c r="N196" s="106" t="s">
        <v>1094</v>
      </c>
      <c r="O196" s="59" t="s">
        <v>1095</v>
      </c>
      <c r="P196" s="38">
        <v>87</v>
      </c>
      <c r="Q196" s="80" t="s">
        <v>42</v>
      </c>
      <c r="R196" s="30">
        <v>87</v>
      </c>
      <c r="S196" s="92"/>
      <c r="T196" s="106" t="s">
        <v>1096</v>
      </c>
    </row>
    <row r="197" s="1" customFormat="1" ht="56.25" spans="1:20">
      <c r="A197" s="26">
        <v>182</v>
      </c>
      <c r="B197" s="18" t="s">
        <v>31</v>
      </c>
      <c r="C197" s="18" t="s">
        <v>254</v>
      </c>
      <c r="D197" s="18" t="s">
        <v>255</v>
      </c>
      <c r="E197" s="18" t="s">
        <v>772</v>
      </c>
      <c r="F197" s="18" t="s">
        <v>1097</v>
      </c>
      <c r="G197" s="18" t="s">
        <v>1098</v>
      </c>
      <c r="H197" s="18" t="s">
        <v>1099</v>
      </c>
      <c r="I197" s="18" t="s">
        <v>1100</v>
      </c>
      <c r="J197" s="105">
        <v>44866</v>
      </c>
      <c r="K197" s="105">
        <v>45017</v>
      </c>
      <c r="L197" s="15" t="s">
        <v>39</v>
      </c>
      <c r="M197" s="15" t="s">
        <v>39</v>
      </c>
      <c r="N197" s="106" t="s">
        <v>1101</v>
      </c>
      <c r="O197" s="59" t="s">
        <v>1102</v>
      </c>
      <c r="P197" s="38">
        <v>35</v>
      </c>
      <c r="Q197" s="80" t="s">
        <v>42</v>
      </c>
      <c r="R197" s="30">
        <v>35</v>
      </c>
      <c r="S197" s="92"/>
      <c r="T197" s="106" t="s">
        <v>1103</v>
      </c>
    </row>
    <row r="198" s="1" customFormat="1" ht="33.75" spans="1:20">
      <c r="A198" s="26">
        <v>183</v>
      </c>
      <c r="B198" s="18" t="s">
        <v>31</v>
      </c>
      <c r="C198" s="18" t="s">
        <v>254</v>
      </c>
      <c r="D198" s="18" t="s">
        <v>255</v>
      </c>
      <c r="E198" s="18" t="s">
        <v>772</v>
      </c>
      <c r="F198" s="18" t="s">
        <v>1104</v>
      </c>
      <c r="G198" s="18" t="s">
        <v>1105</v>
      </c>
      <c r="H198" s="18" t="s">
        <v>1106</v>
      </c>
      <c r="I198" s="18" t="s">
        <v>384</v>
      </c>
      <c r="J198" s="105">
        <v>44866</v>
      </c>
      <c r="K198" s="105">
        <v>45017</v>
      </c>
      <c r="L198" s="15" t="s">
        <v>39</v>
      </c>
      <c r="M198" s="15" t="s">
        <v>39</v>
      </c>
      <c r="N198" s="106" t="s">
        <v>1107</v>
      </c>
      <c r="O198" s="59" t="s">
        <v>1108</v>
      </c>
      <c r="P198" s="38">
        <v>45</v>
      </c>
      <c r="Q198" s="80" t="s">
        <v>42</v>
      </c>
      <c r="R198" s="30">
        <v>45</v>
      </c>
      <c r="S198" s="92"/>
      <c r="T198" s="106" t="s">
        <v>1109</v>
      </c>
    </row>
    <row r="199" s="1" customFormat="1" ht="33.75" spans="1:20">
      <c r="A199" s="26">
        <v>184</v>
      </c>
      <c r="B199" s="18" t="s">
        <v>31</v>
      </c>
      <c r="C199" s="18" t="s">
        <v>254</v>
      </c>
      <c r="D199" s="18" t="s">
        <v>255</v>
      </c>
      <c r="E199" s="18" t="s">
        <v>772</v>
      </c>
      <c r="F199" s="18" t="s">
        <v>1110</v>
      </c>
      <c r="G199" s="18" t="s">
        <v>1111</v>
      </c>
      <c r="H199" s="18" t="s">
        <v>1112</v>
      </c>
      <c r="I199" s="18" t="s">
        <v>384</v>
      </c>
      <c r="J199" s="105">
        <v>44866</v>
      </c>
      <c r="K199" s="105">
        <v>45017</v>
      </c>
      <c r="L199" s="15" t="s">
        <v>39</v>
      </c>
      <c r="M199" s="15" t="s">
        <v>39</v>
      </c>
      <c r="N199" s="106" t="s">
        <v>1113</v>
      </c>
      <c r="O199" s="59" t="s">
        <v>1114</v>
      </c>
      <c r="P199" s="38">
        <v>11</v>
      </c>
      <c r="Q199" s="80" t="s">
        <v>42</v>
      </c>
      <c r="R199" s="30">
        <v>11</v>
      </c>
      <c r="S199" s="92"/>
      <c r="T199" s="106" t="s">
        <v>1115</v>
      </c>
    </row>
    <row r="200" s="1" customFormat="1" ht="45" spans="1:20">
      <c r="A200" s="26">
        <v>185</v>
      </c>
      <c r="B200" s="18" t="s">
        <v>31</v>
      </c>
      <c r="C200" s="18" t="s">
        <v>254</v>
      </c>
      <c r="D200" s="18" t="s">
        <v>255</v>
      </c>
      <c r="E200" s="18" t="s">
        <v>772</v>
      </c>
      <c r="F200" s="18" t="s">
        <v>1116</v>
      </c>
      <c r="G200" s="18" t="s">
        <v>1117</v>
      </c>
      <c r="H200" s="18" t="s">
        <v>1118</v>
      </c>
      <c r="I200" s="18" t="s">
        <v>384</v>
      </c>
      <c r="J200" s="105">
        <v>44866</v>
      </c>
      <c r="K200" s="105">
        <v>45017</v>
      </c>
      <c r="L200" s="15" t="s">
        <v>39</v>
      </c>
      <c r="M200" s="15" t="s">
        <v>39</v>
      </c>
      <c r="N200" s="106" t="s">
        <v>1119</v>
      </c>
      <c r="O200" s="59" t="s">
        <v>1120</v>
      </c>
      <c r="P200" s="38">
        <v>20</v>
      </c>
      <c r="Q200" s="80" t="s">
        <v>42</v>
      </c>
      <c r="R200" s="30">
        <v>20</v>
      </c>
      <c r="S200" s="92"/>
      <c r="T200" s="106" t="s">
        <v>1121</v>
      </c>
    </row>
    <row r="201" s="1" customFormat="1" ht="33.75" spans="1:20">
      <c r="A201" s="26">
        <v>186</v>
      </c>
      <c r="B201" s="18" t="s">
        <v>31</v>
      </c>
      <c r="C201" s="18" t="s">
        <v>254</v>
      </c>
      <c r="D201" s="18" t="s">
        <v>255</v>
      </c>
      <c r="E201" s="18" t="s">
        <v>97</v>
      </c>
      <c r="F201" s="18" t="s">
        <v>148</v>
      </c>
      <c r="G201" s="18" t="s">
        <v>1122</v>
      </c>
      <c r="H201" s="18" t="s">
        <v>1123</v>
      </c>
      <c r="I201" s="18" t="s">
        <v>384</v>
      </c>
      <c r="J201" s="105">
        <v>44866</v>
      </c>
      <c r="K201" s="105">
        <v>45017</v>
      </c>
      <c r="L201" s="15" t="s">
        <v>39</v>
      </c>
      <c r="M201" s="15" t="s">
        <v>39</v>
      </c>
      <c r="N201" s="106" t="s">
        <v>1124</v>
      </c>
      <c r="O201" s="18" t="s">
        <v>1125</v>
      </c>
      <c r="P201" s="38">
        <v>24</v>
      </c>
      <c r="Q201" s="80" t="s">
        <v>42</v>
      </c>
      <c r="R201" s="30">
        <v>24</v>
      </c>
      <c r="S201" s="92"/>
      <c r="T201" s="106" t="s">
        <v>1126</v>
      </c>
    </row>
    <row r="202" s="1" customFormat="1" ht="45" spans="1:20">
      <c r="A202" s="26">
        <v>187</v>
      </c>
      <c r="B202" s="18" t="s">
        <v>31</v>
      </c>
      <c r="C202" s="18" t="s">
        <v>254</v>
      </c>
      <c r="D202" s="18" t="s">
        <v>255</v>
      </c>
      <c r="E202" s="18" t="s">
        <v>772</v>
      </c>
      <c r="F202" s="18" t="s">
        <v>427</v>
      </c>
      <c r="G202" s="18" t="s">
        <v>1127</v>
      </c>
      <c r="H202" s="18" t="s">
        <v>1128</v>
      </c>
      <c r="I202" s="18" t="s">
        <v>384</v>
      </c>
      <c r="J202" s="105">
        <v>44866</v>
      </c>
      <c r="K202" s="105">
        <v>45017</v>
      </c>
      <c r="L202" s="15" t="s">
        <v>39</v>
      </c>
      <c r="M202" s="15" t="s">
        <v>39</v>
      </c>
      <c r="N202" s="106" t="s">
        <v>1129</v>
      </c>
      <c r="O202" s="59" t="s">
        <v>1130</v>
      </c>
      <c r="P202" s="38">
        <v>37</v>
      </c>
      <c r="Q202" s="80" t="s">
        <v>42</v>
      </c>
      <c r="R202" s="30">
        <v>37</v>
      </c>
      <c r="S202" s="92"/>
      <c r="T202" s="106" t="s">
        <v>1131</v>
      </c>
    </row>
    <row r="203" s="1" customFormat="1" ht="33.75" spans="1:20">
      <c r="A203" s="26">
        <v>188</v>
      </c>
      <c r="B203" s="18" t="s">
        <v>31</v>
      </c>
      <c r="C203" s="18" t="s">
        <v>254</v>
      </c>
      <c r="D203" s="18" t="s">
        <v>255</v>
      </c>
      <c r="E203" s="18" t="s">
        <v>772</v>
      </c>
      <c r="F203" s="18" t="s">
        <v>427</v>
      </c>
      <c r="G203" s="18" t="s">
        <v>1132</v>
      </c>
      <c r="H203" s="18" t="s">
        <v>1133</v>
      </c>
      <c r="I203" s="18" t="s">
        <v>384</v>
      </c>
      <c r="J203" s="105">
        <v>44866</v>
      </c>
      <c r="K203" s="105">
        <v>45017</v>
      </c>
      <c r="L203" s="15" t="s">
        <v>39</v>
      </c>
      <c r="M203" s="15" t="s">
        <v>39</v>
      </c>
      <c r="N203" s="106" t="s">
        <v>1134</v>
      </c>
      <c r="O203" s="59" t="s">
        <v>1135</v>
      </c>
      <c r="P203" s="38">
        <v>34</v>
      </c>
      <c r="Q203" s="80" t="s">
        <v>42</v>
      </c>
      <c r="R203" s="30">
        <v>34</v>
      </c>
      <c r="S203" s="92"/>
      <c r="T203" s="106" t="s">
        <v>1136</v>
      </c>
    </row>
    <row r="204" s="1" customFormat="1" ht="33.75" spans="1:20">
      <c r="A204" s="26">
        <v>189</v>
      </c>
      <c r="B204" s="18" t="s">
        <v>31</v>
      </c>
      <c r="C204" s="18" t="s">
        <v>254</v>
      </c>
      <c r="D204" s="18" t="s">
        <v>255</v>
      </c>
      <c r="E204" s="18" t="s">
        <v>97</v>
      </c>
      <c r="F204" s="18" t="s">
        <v>98</v>
      </c>
      <c r="G204" s="18" t="s">
        <v>1137</v>
      </c>
      <c r="H204" s="15" t="s">
        <v>1138</v>
      </c>
      <c r="I204" s="15" t="s">
        <v>384</v>
      </c>
      <c r="J204" s="105">
        <v>44866</v>
      </c>
      <c r="K204" s="105">
        <v>45017</v>
      </c>
      <c r="L204" s="15" t="s">
        <v>39</v>
      </c>
      <c r="M204" s="15" t="s">
        <v>39</v>
      </c>
      <c r="N204" s="37" t="s">
        <v>1139</v>
      </c>
      <c r="O204" s="59" t="s">
        <v>1140</v>
      </c>
      <c r="P204" s="60">
        <v>45</v>
      </c>
      <c r="Q204" s="80" t="s">
        <v>42</v>
      </c>
      <c r="R204" s="92">
        <v>45</v>
      </c>
      <c r="S204" s="30"/>
      <c r="T204" s="37" t="s">
        <v>1141</v>
      </c>
    </row>
    <row r="205" s="1" customFormat="1" ht="33.75" spans="1:20">
      <c r="A205" s="26">
        <v>190</v>
      </c>
      <c r="B205" s="18" t="s">
        <v>31</v>
      </c>
      <c r="C205" s="18" t="s">
        <v>254</v>
      </c>
      <c r="D205" s="18" t="s">
        <v>255</v>
      </c>
      <c r="E205" s="18" t="s">
        <v>772</v>
      </c>
      <c r="F205" s="18" t="s">
        <v>1142</v>
      </c>
      <c r="G205" s="18" t="s">
        <v>1143</v>
      </c>
      <c r="H205" s="18" t="s">
        <v>1144</v>
      </c>
      <c r="I205" s="18" t="s">
        <v>384</v>
      </c>
      <c r="J205" s="105">
        <v>44866</v>
      </c>
      <c r="K205" s="105">
        <v>45017</v>
      </c>
      <c r="L205" s="15" t="s">
        <v>39</v>
      </c>
      <c r="M205" s="15" t="s">
        <v>39</v>
      </c>
      <c r="N205" s="106" t="s">
        <v>1145</v>
      </c>
      <c r="O205" s="59" t="s">
        <v>1146</v>
      </c>
      <c r="P205" s="38">
        <v>6</v>
      </c>
      <c r="Q205" s="80" t="s">
        <v>42</v>
      </c>
      <c r="R205" s="30">
        <v>6</v>
      </c>
      <c r="S205" s="92"/>
      <c r="T205" s="117" t="s">
        <v>1147</v>
      </c>
    </row>
    <row r="206" s="1" customFormat="1" ht="45" spans="1:20">
      <c r="A206" s="26">
        <v>191</v>
      </c>
      <c r="B206" s="111" t="s">
        <v>31</v>
      </c>
      <c r="C206" s="111" t="s">
        <v>254</v>
      </c>
      <c r="D206" s="111" t="s">
        <v>255</v>
      </c>
      <c r="E206" s="111" t="s">
        <v>97</v>
      </c>
      <c r="F206" s="111" t="s">
        <v>1148</v>
      </c>
      <c r="G206" s="18" t="s">
        <v>1149</v>
      </c>
      <c r="H206" s="111" t="s">
        <v>1150</v>
      </c>
      <c r="I206" s="112" t="s">
        <v>384</v>
      </c>
      <c r="J206" s="113">
        <v>44866</v>
      </c>
      <c r="K206" s="113">
        <v>45017</v>
      </c>
      <c r="L206" s="15" t="s">
        <v>39</v>
      </c>
      <c r="M206" s="15" t="s">
        <v>39</v>
      </c>
      <c r="N206" s="114" t="s">
        <v>1151</v>
      </c>
      <c r="O206" s="98" t="s">
        <v>1152</v>
      </c>
      <c r="P206" s="71">
        <v>59</v>
      </c>
      <c r="Q206" s="80" t="s">
        <v>42</v>
      </c>
      <c r="R206" s="93">
        <v>59</v>
      </c>
      <c r="S206" s="92"/>
      <c r="T206" s="114" t="s">
        <v>1153</v>
      </c>
    </row>
    <row r="207" s="1" customFormat="1" ht="33.75" spans="1:20">
      <c r="A207" s="26">
        <v>192</v>
      </c>
      <c r="B207" s="18" t="s">
        <v>31</v>
      </c>
      <c r="C207" s="18" t="s">
        <v>254</v>
      </c>
      <c r="D207" s="18" t="s">
        <v>255</v>
      </c>
      <c r="E207" s="18" t="s">
        <v>772</v>
      </c>
      <c r="F207" s="18" t="s">
        <v>1154</v>
      </c>
      <c r="G207" s="18" t="s">
        <v>1155</v>
      </c>
      <c r="H207" s="18" t="s">
        <v>1156</v>
      </c>
      <c r="I207" s="18" t="s">
        <v>384</v>
      </c>
      <c r="J207" s="105">
        <v>44866</v>
      </c>
      <c r="K207" s="105">
        <v>45017</v>
      </c>
      <c r="L207" s="15" t="s">
        <v>39</v>
      </c>
      <c r="M207" s="15" t="s">
        <v>39</v>
      </c>
      <c r="N207" s="106" t="s">
        <v>1157</v>
      </c>
      <c r="O207" s="59" t="s">
        <v>953</v>
      </c>
      <c r="P207" s="38">
        <v>21</v>
      </c>
      <c r="Q207" s="80" t="s">
        <v>42</v>
      </c>
      <c r="R207" s="30">
        <v>21</v>
      </c>
      <c r="S207" s="92"/>
      <c r="T207" s="106" t="s">
        <v>1158</v>
      </c>
    </row>
    <row r="208" s="1" customFormat="1" ht="33.75" spans="1:20">
      <c r="A208" s="26">
        <v>193</v>
      </c>
      <c r="B208" s="18" t="s">
        <v>31</v>
      </c>
      <c r="C208" s="18" t="s">
        <v>254</v>
      </c>
      <c r="D208" s="18" t="s">
        <v>255</v>
      </c>
      <c r="E208" s="18" t="s">
        <v>772</v>
      </c>
      <c r="F208" s="18" t="s">
        <v>1154</v>
      </c>
      <c r="G208" s="18" t="s">
        <v>1159</v>
      </c>
      <c r="H208" s="18" t="s">
        <v>1160</v>
      </c>
      <c r="I208" s="18" t="s">
        <v>384</v>
      </c>
      <c r="J208" s="105">
        <v>44866</v>
      </c>
      <c r="K208" s="105">
        <v>45017</v>
      </c>
      <c r="L208" s="15" t="s">
        <v>39</v>
      </c>
      <c r="M208" s="15" t="s">
        <v>39</v>
      </c>
      <c r="N208" s="106" t="s">
        <v>1161</v>
      </c>
      <c r="O208" s="59" t="s">
        <v>921</v>
      </c>
      <c r="P208" s="38">
        <v>11</v>
      </c>
      <c r="Q208" s="80" t="s">
        <v>42</v>
      </c>
      <c r="R208" s="30">
        <v>11</v>
      </c>
      <c r="S208" s="92"/>
      <c r="T208" s="106" t="s">
        <v>1162</v>
      </c>
    </row>
    <row r="209" s="1" customFormat="1" ht="33.75" spans="1:20">
      <c r="A209" s="26">
        <v>194</v>
      </c>
      <c r="B209" s="18" t="s">
        <v>31</v>
      </c>
      <c r="C209" s="18" t="s">
        <v>254</v>
      </c>
      <c r="D209" s="18" t="s">
        <v>255</v>
      </c>
      <c r="E209" s="18" t="s">
        <v>772</v>
      </c>
      <c r="F209" s="18" t="s">
        <v>1154</v>
      </c>
      <c r="G209" s="18" t="s">
        <v>1163</v>
      </c>
      <c r="H209" s="18" t="s">
        <v>1164</v>
      </c>
      <c r="I209" s="18" t="s">
        <v>384</v>
      </c>
      <c r="J209" s="105">
        <v>44866</v>
      </c>
      <c r="K209" s="105">
        <v>45017</v>
      </c>
      <c r="L209" s="15" t="s">
        <v>39</v>
      </c>
      <c r="M209" s="15" t="s">
        <v>39</v>
      </c>
      <c r="N209" s="106" t="s">
        <v>1165</v>
      </c>
      <c r="O209" s="59" t="s">
        <v>1166</v>
      </c>
      <c r="P209" s="38">
        <v>22</v>
      </c>
      <c r="Q209" s="80" t="s">
        <v>42</v>
      </c>
      <c r="R209" s="30">
        <v>22</v>
      </c>
      <c r="S209" s="92"/>
      <c r="T209" s="106" t="s">
        <v>1167</v>
      </c>
    </row>
    <row r="210" s="1" customFormat="1" ht="35.25" spans="1:20">
      <c r="A210" s="26">
        <v>195</v>
      </c>
      <c r="B210" s="18" t="s">
        <v>31</v>
      </c>
      <c r="C210" s="18" t="s">
        <v>254</v>
      </c>
      <c r="D210" s="18" t="s">
        <v>255</v>
      </c>
      <c r="E210" s="18" t="s">
        <v>97</v>
      </c>
      <c r="F210" s="18" t="s">
        <v>1168</v>
      </c>
      <c r="G210" s="18" t="s">
        <v>1169</v>
      </c>
      <c r="H210" s="18" t="s">
        <v>1170</v>
      </c>
      <c r="I210" s="18" t="s">
        <v>384</v>
      </c>
      <c r="J210" s="105">
        <v>44866</v>
      </c>
      <c r="K210" s="105">
        <v>45017</v>
      </c>
      <c r="L210" s="15" t="s">
        <v>39</v>
      </c>
      <c r="M210" s="15" t="s">
        <v>39</v>
      </c>
      <c r="N210" s="106" t="s">
        <v>1171</v>
      </c>
      <c r="O210" s="18" t="s">
        <v>1172</v>
      </c>
      <c r="P210" s="38">
        <v>39</v>
      </c>
      <c r="Q210" s="80" t="s">
        <v>42</v>
      </c>
      <c r="R210" s="30">
        <v>39</v>
      </c>
      <c r="S210" s="92"/>
      <c r="T210" s="106" t="s">
        <v>1173</v>
      </c>
    </row>
    <row r="211" s="1" customFormat="1" ht="33.75" spans="1:20">
      <c r="A211" s="26">
        <v>196</v>
      </c>
      <c r="B211" s="18" t="s">
        <v>31</v>
      </c>
      <c r="C211" s="18" t="s">
        <v>254</v>
      </c>
      <c r="D211" s="18" t="s">
        <v>255</v>
      </c>
      <c r="E211" s="18" t="s">
        <v>772</v>
      </c>
      <c r="F211" s="18" t="s">
        <v>1174</v>
      </c>
      <c r="G211" s="18" t="s">
        <v>1175</v>
      </c>
      <c r="H211" s="18" t="s">
        <v>1176</v>
      </c>
      <c r="I211" s="18" t="s">
        <v>384</v>
      </c>
      <c r="J211" s="105">
        <v>44866</v>
      </c>
      <c r="K211" s="105">
        <v>45017</v>
      </c>
      <c r="L211" s="15" t="s">
        <v>39</v>
      </c>
      <c r="M211" s="15" t="s">
        <v>39</v>
      </c>
      <c r="N211" s="106" t="s">
        <v>1177</v>
      </c>
      <c r="O211" s="59" t="s">
        <v>1021</v>
      </c>
      <c r="P211" s="38">
        <v>12</v>
      </c>
      <c r="Q211" s="80" t="s">
        <v>42</v>
      </c>
      <c r="R211" s="30">
        <v>12</v>
      </c>
      <c r="S211" s="92"/>
      <c r="T211" s="106" t="s">
        <v>1178</v>
      </c>
    </row>
    <row r="212" s="1" customFormat="1" ht="33.75" spans="1:20">
      <c r="A212" s="26">
        <v>197</v>
      </c>
      <c r="B212" s="18" t="s">
        <v>31</v>
      </c>
      <c r="C212" s="18" t="s">
        <v>254</v>
      </c>
      <c r="D212" s="18" t="s">
        <v>255</v>
      </c>
      <c r="E212" s="18" t="s">
        <v>772</v>
      </c>
      <c r="F212" s="18" t="s">
        <v>1174</v>
      </c>
      <c r="G212" s="18" t="s">
        <v>1179</v>
      </c>
      <c r="H212" s="18" t="s">
        <v>1180</v>
      </c>
      <c r="I212" s="18" t="s">
        <v>384</v>
      </c>
      <c r="J212" s="105">
        <v>44866</v>
      </c>
      <c r="K212" s="105">
        <v>45017</v>
      </c>
      <c r="L212" s="15" t="s">
        <v>39</v>
      </c>
      <c r="M212" s="15" t="s">
        <v>39</v>
      </c>
      <c r="N212" s="106" t="s">
        <v>1181</v>
      </c>
      <c r="O212" s="59" t="s">
        <v>912</v>
      </c>
      <c r="P212" s="38">
        <v>13</v>
      </c>
      <c r="Q212" s="80" t="s">
        <v>42</v>
      </c>
      <c r="R212" s="30">
        <v>13</v>
      </c>
      <c r="S212" s="92"/>
      <c r="T212" s="106" t="s">
        <v>1182</v>
      </c>
    </row>
    <row r="213" s="1" customFormat="1" ht="33.75" spans="1:20">
      <c r="A213" s="26">
        <v>198</v>
      </c>
      <c r="B213" s="18" t="s">
        <v>31</v>
      </c>
      <c r="C213" s="18" t="s">
        <v>254</v>
      </c>
      <c r="D213" s="18" t="s">
        <v>255</v>
      </c>
      <c r="E213" s="18" t="s">
        <v>772</v>
      </c>
      <c r="F213" s="18" t="s">
        <v>1174</v>
      </c>
      <c r="G213" s="18" t="s">
        <v>1183</v>
      </c>
      <c r="H213" s="18" t="s">
        <v>1184</v>
      </c>
      <c r="I213" s="18" t="s">
        <v>384</v>
      </c>
      <c r="J213" s="105">
        <v>44866</v>
      </c>
      <c r="K213" s="105">
        <v>45017</v>
      </c>
      <c r="L213" s="15" t="s">
        <v>39</v>
      </c>
      <c r="M213" s="15" t="s">
        <v>39</v>
      </c>
      <c r="N213" s="106" t="s">
        <v>1185</v>
      </c>
      <c r="O213" s="59" t="s">
        <v>1186</v>
      </c>
      <c r="P213" s="38">
        <v>6</v>
      </c>
      <c r="Q213" s="80" t="s">
        <v>42</v>
      </c>
      <c r="R213" s="30">
        <v>6</v>
      </c>
      <c r="S213" s="92"/>
      <c r="T213" s="106" t="s">
        <v>1187</v>
      </c>
    </row>
    <row r="214" s="1" customFormat="1" ht="33.75" spans="1:20">
      <c r="A214" s="26">
        <v>199</v>
      </c>
      <c r="B214" s="18" t="s">
        <v>31</v>
      </c>
      <c r="C214" s="18" t="s">
        <v>254</v>
      </c>
      <c r="D214" s="18" t="s">
        <v>255</v>
      </c>
      <c r="E214" s="18" t="s">
        <v>772</v>
      </c>
      <c r="F214" s="18" t="s">
        <v>1188</v>
      </c>
      <c r="G214" s="18" t="s">
        <v>1189</v>
      </c>
      <c r="H214" s="18" t="s">
        <v>1190</v>
      </c>
      <c r="I214" s="18" t="s">
        <v>384</v>
      </c>
      <c r="J214" s="105">
        <v>44866</v>
      </c>
      <c r="K214" s="105">
        <v>45017</v>
      </c>
      <c r="L214" s="15" t="s">
        <v>39</v>
      </c>
      <c r="M214" s="15" t="s">
        <v>39</v>
      </c>
      <c r="N214" s="106" t="s">
        <v>1191</v>
      </c>
      <c r="O214" s="59" t="s">
        <v>1192</v>
      </c>
      <c r="P214" s="38">
        <v>7</v>
      </c>
      <c r="Q214" s="80" t="s">
        <v>42</v>
      </c>
      <c r="R214" s="30">
        <v>7</v>
      </c>
      <c r="S214" s="92"/>
      <c r="T214" s="106" t="s">
        <v>1193</v>
      </c>
    </row>
    <row r="215" s="1" customFormat="1" ht="33.75" spans="1:20">
      <c r="A215" s="26">
        <v>200</v>
      </c>
      <c r="B215" s="18" t="s">
        <v>31</v>
      </c>
      <c r="C215" s="18" t="s">
        <v>254</v>
      </c>
      <c r="D215" s="18" t="s">
        <v>255</v>
      </c>
      <c r="E215" s="18" t="s">
        <v>772</v>
      </c>
      <c r="F215" s="18" t="s">
        <v>1188</v>
      </c>
      <c r="G215" s="18" t="s">
        <v>1194</v>
      </c>
      <c r="H215" s="18" t="s">
        <v>1195</v>
      </c>
      <c r="I215" s="18" t="s">
        <v>384</v>
      </c>
      <c r="J215" s="105">
        <v>44866</v>
      </c>
      <c r="K215" s="105">
        <v>45017</v>
      </c>
      <c r="L215" s="15" t="s">
        <v>39</v>
      </c>
      <c r="M215" s="15" t="s">
        <v>39</v>
      </c>
      <c r="N215" s="106" t="s">
        <v>1196</v>
      </c>
      <c r="O215" s="59" t="s">
        <v>1197</v>
      </c>
      <c r="P215" s="38">
        <v>8</v>
      </c>
      <c r="Q215" s="80" t="s">
        <v>42</v>
      </c>
      <c r="R215" s="30">
        <v>8</v>
      </c>
      <c r="S215" s="92"/>
      <c r="T215" s="106" t="s">
        <v>1198</v>
      </c>
    </row>
    <row r="216" s="1" customFormat="1" ht="33.75" spans="1:20">
      <c r="A216" s="26">
        <v>201</v>
      </c>
      <c r="B216" s="18" t="s">
        <v>31</v>
      </c>
      <c r="C216" s="18" t="s">
        <v>254</v>
      </c>
      <c r="D216" s="18" t="s">
        <v>255</v>
      </c>
      <c r="E216" s="18" t="s">
        <v>772</v>
      </c>
      <c r="F216" s="18" t="s">
        <v>1188</v>
      </c>
      <c r="G216" s="18" t="s">
        <v>1199</v>
      </c>
      <c r="H216" s="18" t="s">
        <v>1200</v>
      </c>
      <c r="I216" s="18" t="s">
        <v>384</v>
      </c>
      <c r="J216" s="105">
        <v>44866</v>
      </c>
      <c r="K216" s="105">
        <v>45017</v>
      </c>
      <c r="L216" s="15" t="s">
        <v>39</v>
      </c>
      <c r="M216" s="15" t="s">
        <v>39</v>
      </c>
      <c r="N216" s="106" t="s">
        <v>1201</v>
      </c>
      <c r="O216" s="59" t="s">
        <v>1202</v>
      </c>
      <c r="P216" s="38">
        <v>7</v>
      </c>
      <c r="Q216" s="80" t="s">
        <v>42</v>
      </c>
      <c r="R216" s="30">
        <v>7</v>
      </c>
      <c r="S216" s="92"/>
      <c r="T216" s="106" t="s">
        <v>1203</v>
      </c>
    </row>
    <row r="217" s="1" customFormat="1" ht="33.75" spans="1:20">
      <c r="A217" s="26">
        <v>202</v>
      </c>
      <c r="B217" s="18" t="s">
        <v>31</v>
      </c>
      <c r="C217" s="18" t="s">
        <v>254</v>
      </c>
      <c r="D217" s="18" t="s">
        <v>255</v>
      </c>
      <c r="E217" s="18" t="s">
        <v>772</v>
      </c>
      <c r="F217" s="18" t="s">
        <v>1188</v>
      </c>
      <c r="G217" s="18" t="s">
        <v>1204</v>
      </c>
      <c r="H217" s="18" t="s">
        <v>1205</v>
      </c>
      <c r="I217" s="18" t="s">
        <v>384</v>
      </c>
      <c r="J217" s="105">
        <v>44866</v>
      </c>
      <c r="K217" s="105">
        <v>45017</v>
      </c>
      <c r="L217" s="15" t="s">
        <v>39</v>
      </c>
      <c r="M217" s="15" t="s">
        <v>39</v>
      </c>
      <c r="N217" s="106" t="s">
        <v>1206</v>
      </c>
      <c r="O217" s="59" t="s">
        <v>1207</v>
      </c>
      <c r="P217" s="38">
        <v>70</v>
      </c>
      <c r="Q217" s="80" t="s">
        <v>42</v>
      </c>
      <c r="R217" s="30">
        <v>70</v>
      </c>
      <c r="S217" s="92"/>
      <c r="T217" s="106" t="s">
        <v>1208</v>
      </c>
    </row>
    <row r="218" s="1" customFormat="1" ht="33.75" spans="1:20">
      <c r="A218" s="26">
        <v>203</v>
      </c>
      <c r="B218" s="15" t="s">
        <v>31</v>
      </c>
      <c r="C218" s="15" t="s">
        <v>254</v>
      </c>
      <c r="D218" s="15" t="s">
        <v>255</v>
      </c>
      <c r="E218" s="15" t="s">
        <v>192</v>
      </c>
      <c r="F218" s="15" t="s">
        <v>1209</v>
      </c>
      <c r="G218" s="18" t="s">
        <v>1210</v>
      </c>
      <c r="H218" s="15" t="s">
        <v>1211</v>
      </c>
      <c r="I218" s="15" t="str">
        <f>I204</f>
        <v>改造</v>
      </c>
      <c r="J218" s="107">
        <v>44866</v>
      </c>
      <c r="K218" s="108">
        <v>45017</v>
      </c>
      <c r="L218" s="15" t="s">
        <v>39</v>
      </c>
      <c r="M218" s="15" t="s">
        <v>39</v>
      </c>
      <c r="N218" s="37" t="s">
        <v>1212</v>
      </c>
      <c r="O218" s="59" t="s">
        <v>1213</v>
      </c>
      <c r="P218" s="60">
        <v>10</v>
      </c>
      <c r="Q218" s="80" t="s">
        <v>42</v>
      </c>
      <c r="R218" s="92">
        <v>10</v>
      </c>
      <c r="S218" s="92"/>
      <c r="T218" s="37" t="s">
        <v>1214</v>
      </c>
    </row>
    <row r="219" s="1" customFormat="1" ht="33.75" spans="1:20">
      <c r="A219" s="26">
        <v>204</v>
      </c>
      <c r="B219" s="15" t="s">
        <v>31</v>
      </c>
      <c r="C219" s="15" t="s">
        <v>254</v>
      </c>
      <c r="D219" s="15" t="s">
        <v>255</v>
      </c>
      <c r="E219" s="15" t="str">
        <f>E237</f>
        <v>七江镇</v>
      </c>
      <c r="F219" s="15" t="s">
        <v>1209</v>
      </c>
      <c r="G219" s="18" t="s">
        <v>1215</v>
      </c>
      <c r="H219" s="15" t="s">
        <v>1216</v>
      </c>
      <c r="I219" s="15" t="s">
        <v>384</v>
      </c>
      <c r="J219" s="107">
        <v>44866</v>
      </c>
      <c r="K219" s="108">
        <v>45017</v>
      </c>
      <c r="L219" s="15" t="s">
        <v>39</v>
      </c>
      <c r="M219" s="15" t="s">
        <v>39</v>
      </c>
      <c r="N219" s="37" t="s">
        <v>1217</v>
      </c>
      <c r="O219" s="59" t="s">
        <v>1218</v>
      </c>
      <c r="P219" s="60">
        <v>19</v>
      </c>
      <c r="Q219" s="80" t="s">
        <v>42</v>
      </c>
      <c r="R219" s="92">
        <v>19</v>
      </c>
      <c r="S219" s="92"/>
      <c r="T219" s="37" t="s">
        <v>1219</v>
      </c>
    </row>
    <row r="220" s="1" customFormat="1" ht="33.75" spans="1:20">
      <c r="A220" s="26">
        <v>205</v>
      </c>
      <c r="B220" s="15" t="s">
        <v>31</v>
      </c>
      <c r="C220" s="15" t="s">
        <v>254</v>
      </c>
      <c r="D220" s="15" t="s">
        <v>255</v>
      </c>
      <c r="E220" s="15" t="str">
        <f>E218</f>
        <v>七江镇</v>
      </c>
      <c r="F220" s="15" t="s">
        <v>503</v>
      </c>
      <c r="G220" s="18" t="s">
        <v>1220</v>
      </c>
      <c r="H220" s="15" t="s">
        <v>1221</v>
      </c>
      <c r="I220" s="15" t="str">
        <f>I218</f>
        <v>改造</v>
      </c>
      <c r="J220" s="107">
        <v>44866</v>
      </c>
      <c r="K220" s="108">
        <v>45017</v>
      </c>
      <c r="L220" s="15" t="s">
        <v>39</v>
      </c>
      <c r="M220" s="15" t="s">
        <v>39</v>
      </c>
      <c r="N220" s="37" t="s">
        <v>1222</v>
      </c>
      <c r="O220" s="59" t="s">
        <v>1048</v>
      </c>
      <c r="P220" s="60">
        <v>9</v>
      </c>
      <c r="Q220" s="80" t="s">
        <v>42</v>
      </c>
      <c r="R220" s="92">
        <v>9</v>
      </c>
      <c r="S220" s="92"/>
      <c r="T220" s="37" t="s">
        <v>1223</v>
      </c>
    </row>
    <row r="221" s="1" customFormat="1" ht="33.75" spans="1:20">
      <c r="A221" s="26">
        <v>206</v>
      </c>
      <c r="B221" s="15" t="s">
        <v>31</v>
      </c>
      <c r="C221" s="15" t="s">
        <v>254</v>
      </c>
      <c r="D221" s="15" t="s">
        <v>255</v>
      </c>
      <c r="E221" s="15" t="str">
        <f t="shared" ref="E221:E225" si="12">E220</f>
        <v>七江镇</v>
      </c>
      <c r="F221" s="15" t="s">
        <v>503</v>
      </c>
      <c r="G221" s="18" t="s">
        <v>1224</v>
      </c>
      <c r="H221" s="15" t="s">
        <v>1225</v>
      </c>
      <c r="I221" s="15" t="str">
        <f t="shared" ref="I221:I225" si="13">I220</f>
        <v>改造</v>
      </c>
      <c r="J221" s="107">
        <v>44866</v>
      </c>
      <c r="K221" s="108">
        <v>45017</v>
      </c>
      <c r="L221" s="15" t="s">
        <v>39</v>
      </c>
      <c r="M221" s="15" t="s">
        <v>39</v>
      </c>
      <c r="N221" s="37" t="s">
        <v>1226</v>
      </c>
      <c r="O221" s="59" t="s">
        <v>833</v>
      </c>
      <c r="P221" s="60">
        <v>12</v>
      </c>
      <c r="Q221" s="80" t="s">
        <v>42</v>
      </c>
      <c r="R221" s="92">
        <v>12</v>
      </c>
      <c r="S221" s="92"/>
      <c r="T221" s="37" t="s">
        <v>1227</v>
      </c>
    </row>
    <row r="222" s="1" customFormat="1" ht="33.75" spans="1:20">
      <c r="A222" s="26">
        <v>207</v>
      </c>
      <c r="B222" s="15" t="s">
        <v>31</v>
      </c>
      <c r="C222" s="15" t="s">
        <v>254</v>
      </c>
      <c r="D222" s="15" t="s">
        <v>255</v>
      </c>
      <c r="E222" s="15" t="str">
        <f t="shared" si="12"/>
        <v>七江镇</v>
      </c>
      <c r="F222" s="15" t="s">
        <v>503</v>
      </c>
      <c r="G222" s="18" t="s">
        <v>1228</v>
      </c>
      <c r="H222" s="15" t="s">
        <v>1229</v>
      </c>
      <c r="I222" s="15" t="str">
        <f t="shared" si="13"/>
        <v>改造</v>
      </c>
      <c r="J222" s="107">
        <v>44866</v>
      </c>
      <c r="K222" s="108">
        <v>45017</v>
      </c>
      <c r="L222" s="15" t="s">
        <v>39</v>
      </c>
      <c r="M222" s="15" t="s">
        <v>39</v>
      </c>
      <c r="N222" s="37" t="s">
        <v>1230</v>
      </c>
      <c r="O222" s="59" t="s">
        <v>1231</v>
      </c>
      <c r="P222" s="60">
        <v>12</v>
      </c>
      <c r="Q222" s="80" t="s">
        <v>42</v>
      </c>
      <c r="R222" s="92">
        <v>12</v>
      </c>
      <c r="S222" s="92"/>
      <c r="T222" s="37" t="s">
        <v>1232</v>
      </c>
    </row>
    <row r="223" s="1" customFormat="1" ht="33.75" spans="1:20">
      <c r="A223" s="26">
        <v>208</v>
      </c>
      <c r="B223" s="15" t="s">
        <v>31</v>
      </c>
      <c r="C223" s="15" t="s">
        <v>254</v>
      </c>
      <c r="D223" s="15" t="s">
        <v>255</v>
      </c>
      <c r="E223" s="15" t="str">
        <f t="shared" si="12"/>
        <v>七江镇</v>
      </c>
      <c r="F223" s="15" t="s">
        <v>1233</v>
      </c>
      <c r="G223" s="18" t="s">
        <v>1234</v>
      </c>
      <c r="H223" s="15" t="s">
        <v>1235</v>
      </c>
      <c r="I223" s="15" t="str">
        <f t="shared" si="13"/>
        <v>改造</v>
      </c>
      <c r="J223" s="107">
        <v>44866</v>
      </c>
      <c r="K223" s="108">
        <v>45017</v>
      </c>
      <c r="L223" s="15" t="s">
        <v>39</v>
      </c>
      <c r="M223" s="15" t="s">
        <v>39</v>
      </c>
      <c r="N223" s="37" t="s">
        <v>1236</v>
      </c>
      <c r="O223" s="59" t="s">
        <v>838</v>
      </c>
      <c r="P223" s="60">
        <v>8</v>
      </c>
      <c r="Q223" s="80" t="s">
        <v>42</v>
      </c>
      <c r="R223" s="92">
        <v>8</v>
      </c>
      <c r="S223" s="92"/>
      <c r="T223" s="37" t="s">
        <v>1237</v>
      </c>
    </row>
    <row r="224" s="1" customFormat="1" ht="33.75" spans="1:20">
      <c r="A224" s="26">
        <v>209</v>
      </c>
      <c r="B224" s="15" t="s">
        <v>31</v>
      </c>
      <c r="C224" s="15" t="s">
        <v>254</v>
      </c>
      <c r="D224" s="15" t="s">
        <v>255</v>
      </c>
      <c r="E224" s="15" t="str">
        <f t="shared" si="12"/>
        <v>七江镇</v>
      </c>
      <c r="F224" s="15" t="s">
        <v>1233</v>
      </c>
      <c r="G224" s="18" t="s">
        <v>1238</v>
      </c>
      <c r="H224" s="15" t="s">
        <v>1239</v>
      </c>
      <c r="I224" s="15" t="str">
        <f t="shared" si="13"/>
        <v>改造</v>
      </c>
      <c r="J224" s="107">
        <v>44866</v>
      </c>
      <c r="K224" s="108">
        <v>45017</v>
      </c>
      <c r="L224" s="15" t="s">
        <v>39</v>
      </c>
      <c r="M224" s="15" t="s">
        <v>39</v>
      </c>
      <c r="N224" s="37" t="s">
        <v>1240</v>
      </c>
      <c r="O224" s="59" t="s">
        <v>1241</v>
      </c>
      <c r="P224" s="60">
        <v>5</v>
      </c>
      <c r="Q224" s="80" t="s">
        <v>42</v>
      </c>
      <c r="R224" s="92">
        <v>5</v>
      </c>
      <c r="S224" s="92"/>
      <c r="T224" s="37" t="s">
        <v>1242</v>
      </c>
    </row>
    <row r="225" s="1" customFormat="1" ht="33.75" spans="1:20">
      <c r="A225" s="26">
        <v>210</v>
      </c>
      <c r="B225" s="15" t="s">
        <v>31</v>
      </c>
      <c r="C225" s="15" t="s">
        <v>254</v>
      </c>
      <c r="D225" s="15" t="s">
        <v>255</v>
      </c>
      <c r="E225" s="15" t="str">
        <f t="shared" si="12"/>
        <v>七江镇</v>
      </c>
      <c r="F225" s="15" t="s">
        <v>1233</v>
      </c>
      <c r="G225" s="18" t="s">
        <v>1243</v>
      </c>
      <c r="H225" s="15" t="s">
        <v>1244</v>
      </c>
      <c r="I225" s="15" t="str">
        <f t="shared" si="13"/>
        <v>改造</v>
      </c>
      <c r="J225" s="107">
        <v>44866</v>
      </c>
      <c r="K225" s="108">
        <v>45017</v>
      </c>
      <c r="L225" s="15" t="s">
        <v>39</v>
      </c>
      <c r="M225" s="15" t="s">
        <v>39</v>
      </c>
      <c r="N225" s="37" t="s">
        <v>1245</v>
      </c>
      <c r="O225" s="59" t="s">
        <v>1246</v>
      </c>
      <c r="P225" s="60">
        <v>26</v>
      </c>
      <c r="Q225" s="80" t="s">
        <v>42</v>
      </c>
      <c r="R225" s="92">
        <v>26</v>
      </c>
      <c r="S225" s="92"/>
      <c r="T225" s="37" t="s">
        <v>1247</v>
      </c>
    </row>
    <row r="226" s="1" customFormat="1" ht="33.75" spans="1:20">
      <c r="A226" s="26">
        <v>211</v>
      </c>
      <c r="B226" s="15" t="s">
        <v>31</v>
      </c>
      <c r="C226" s="15" t="s">
        <v>254</v>
      </c>
      <c r="D226" s="15" t="s">
        <v>255</v>
      </c>
      <c r="E226" s="15" t="str">
        <f>E219</f>
        <v>七江镇</v>
      </c>
      <c r="F226" s="15" t="s">
        <v>1233</v>
      </c>
      <c r="G226" s="18" t="s">
        <v>1248</v>
      </c>
      <c r="H226" s="15" t="s">
        <v>1249</v>
      </c>
      <c r="I226" s="15" t="str">
        <f>I219</f>
        <v>改造</v>
      </c>
      <c r="J226" s="107">
        <v>44866</v>
      </c>
      <c r="K226" s="108">
        <v>45017</v>
      </c>
      <c r="L226" s="15" t="s">
        <v>39</v>
      </c>
      <c r="M226" s="15" t="s">
        <v>39</v>
      </c>
      <c r="N226" s="37" t="s">
        <v>1250</v>
      </c>
      <c r="O226" s="59" t="s">
        <v>1251</v>
      </c>
      <c r="P226" s="60">
        <v>23</v>
      </c>
      <c r="Q226" s="80" t="s">
        <v>42</v>
      </c>
      <c r="R226" s="92">
        <v>23</v>
      </c>
      <c r="S226" s="92"/>
      <c r="T226" s="37" t="s">
        <v>1252</v>
      </c>
    </row>
    <row r="227" s="1" customFormat="1" ht="35.25" spans="1:20">
      <c r="A227" s="26">
        <v>212</v>
      </c>
      <c r="B227" s="15" t="s">
        <v>31</v>
      </c>
      <c r="C227" s="15" t="s">
        <v>254</v>
      </c>
      <c r="D227" s="15" t="s">
        <v>255</v>
      </c>
      <c r="E227" s="15" t="str">
        <f>E225</f>
        <v>七江镇</v>
      </c>
      <c r="F227" s="15" t="s">
        <v>1253</v>
      </c>
      <c r="G227" s="18" t="s">
        <v>1254</v>
      </c>
      <c r="H227" s="15" t="s">
        <v>1255</v>
      </c>
      <c r="I227" s="15" t="str">
        <f>I225</f>
        <v>改造</v>
      </c>
      <c r="J227" s="107">
        <v>44866</v>
      </c>
      <c r="K227" s="108">
        <v>45017</v>
      </c>
      <c r="L227" s="15" t="s">
        <v>39</v>
      </c>
      <c r="M227" s="15" t="s">
        <v>39</v>
      </c>
      <c r="N227" s="37" t="s">
        <v>1256</v>
      </c>
      <c r="O227" s="59" t="s">
        <v>1257</v>
      </c>
      <c r="P227" s="60">
        <v>9</v>
      </c>
      <c r="Q227" s="80" t="s">
        <v>42</v>
      </c>
      <c r="R227" s="92">
        <v>9</v>
      </c>
      <c r="S227" s="92"/>
      <c r="T227" s="37" t="s">
        <v>1258</v>
      </c>
    </row>
    <row r="228" s="1" customFormat="1" ht="33.75" spans="1:20">
      <c r="A228" s="26">
        <v>213</v>
      </c>
      <c r="B228" s="15" t="s">
        <v>31</v>
      </c>
      <c r="C228" s="15" t="s">
        <v>254</v>
      </c>
      <c r="D228" s="15" t="s">
        <v>255</v>
      </c>
      <c r="E228" s="15" t="str">
        <f t="shared" ref="E228:E236" si="14">E227</f>
        <v>七江镇</v>
      </c>
      <c r="F228" s="15" t="s">
        <v>1253</v>
      </c>
      <c r="G228" s="18" t="s">
        <v>1259</v>
      </c>
      <c r="H228" s="15" t="s">
        <v>1260</v>
      </c>
      <c r="I228" s="15" t="str">
        <f t="shared" ref="I228:I236" si="15">I227</f>
        <v>改造</v>
      </c>
      <c r="J228" s="107">
        <v>44866</v>
      </c>
      <c r="K228" s="108">
        <v>45017</v>
      </c>
      <c r="L228" s="15" t="s">
        <v>39</v>
      </c>
      <c r="M228" s="15" t="s">
        <v>39</v>
      </c>
      <c r="N228" s="37" t="s">
        <v>1261</v>
      </c>
      <c r="O228" s="59" t="s">
        <v>1262</v>
      </c>
      <c r="P228" s="60">
        <v>29</v>
      </c>
      <c r="Q228" s="80" t="s">
        <v>42</v>
      </c>
      <c r="R228" s="92">
        <v>29</v>
      </c>
      <c r="S228" s="92"/>
      <c r="T228" s="37" t="s">
        <v>1263</v>
      </c>
    </row>
    <row r="229" s="1" customFormat="1" ht="33.75" spans="1:20">
      <c r="A229" s="26">
        <v>214</v>
      </c>
      <c r="B229" s="15" t="s">
        <v>31</v>
      </c>
      <c r="C229" s="15" t="s">
        <v>254</v>
      </c>
      <c r="D229" s="15" t="s">
        <v>255</v>
      </c>
      <c r="E229" s="15" t="str">
        <f t="shared" si="14"/>
        <v>七江镇</v>
      </c>
      <c r="F229" s="15" t="s">
        <v>1253</v>
      </c>
      <c r="G229" s="18" t="s">
        <v>1264</v>
      </c>
      <c r="H229" s="15" t="s">
        <v>1265</v>
      </c>
      <c r="I229" s="15" t="str">
        <f t="shared" si="15"/>
        <v>改造</v>
      </c>
      <c r="J229" s="107">
        <v>44866</v>
      </c>
      <c r="K229" s="108">
        <v>45017</v>
      </c>
      <c r="L229" s="15" t="s">
        <v>39</v>
      </c>
      <c r="M229" s="15" t="s">
        <v>39</v>
      </c>
      <c r="N229" s="37" t="s">
        <v>1266</v>
      </c>
      <c r="O229" s="59" t="s">
        <v>1267</v>
      </c>
      <c r="P229" s="60">
        <v>28</v>
      </c>
      <c r="Q229" s="80" t="s">
        <v>42</v>
      </c>
      <c r="R229" s="92">
        <v>28</v>
      </c>
      <c r="S229" s="92"/>
      <c r="T229" s="37" t="s">
        <v>1268</v>
      </c>
    </row>
    <row r="230" s="1" customFormat="1" ht="45" spans="1:20">
      <c r="A230" s="26">
        <v>215</v>
      </c>
      <c r="B230" s="15" t="s">
        <v>31</v>
      </c>
      <c r="C230" s="15" t="s">
        <v>254</v>
      </c>
      <c r="D230" s="15" t="s">
        <v>255</v>
      </c>
      <c r="E230" s="15" t="str">
        <f>E226</f>
        <v>七江镇</v>
      </c>
      <c r="F230" s="15" t="s">
        <v>1253</v>
      </c>
      <c r="G230" s="18" t="s">
        <v>1269</v>
      </c>
      <c r="H230" s="15" t="s">
        <v>1270</v>
      </c>
      <c r="I230" s="15" t="str">
        <f>I226</f>
        <v>改造</v>
      </c>
      <c r="J230" s="107">
        <v>44866</v>
      </c>
      <c r="K230" s="108">
        <v>45017</v>
      </c>
      <c r="L230" s="15" t="s">
        <v>39</v>
      </c>
      <c r="M230" s="15" t="s">
        <v>39</v>
      </c>
      <c r="N230" s="37" t="s">
        <v>1271</v>
      </c>
      <c r="O230" s="59" t="s">
        <v>1272</v>
      </c>
      <c r="P230" s="60">
        <v>127</v>
      </c>
      <c r="Q230" s="80" t="s">
        <v>42</v>
      </c>
      <c r="R230" s="92">
        <v>127</v>
      </c>
      <c r="S230" s="92"/>
      <c r="T230" s="37" t="s">
        <v>1273</v>
      </c>
    </row>
    <row r="231" s="1" customFormat="1" ht="33.75" spans="1:20">
      <c r="A231" s="26">
        <v>216</v>
      </c>
      <c r="B231" s="15" t="s">
        <v>31</v>
      </c>
      <c r="C231" s="15" t="s">
        <v>254</v>
      </c>
      <c r="D231" s="15" t="s">
        <v>255</v>
      </c>
      <c r="E231" s="15" t="str">
        <f>E229</f>
        <v>七江镇</v>
      </c>
      <c r="F231" s="15" t="s">
        <v>1274</v>
      </c>
      <c r="G231" s="18" t="s">
        <v>1275</v>
      </c>
      <c r="H231" s="15" t="s">
        <v>1276</v>
      </c>
      <c r="I231" s="15" t="str">
        <f>I229</f>
        <v>改造</v>
      </c>
      <c r="J231" s="107">
        <v>44866</v>
      </c>
      <c r="K231" s="108">
        <v>45017</v>
      </c>
      <c r="L231" s="15" t="s">
        <v>39</v>
      </c>
      <c r="M231" s="15" t="s">
        <v>39</v>
      </c>
      <c r="N231" s="37" t="s">
        <v>1277</v>
      </c>
      <c r="O231" s="59" t="s">
        <v>1278</v>
      </c>
      <c r="P231" s="60">
        <v>32</v>
      </c>
      <c r="Q231" s="80" t="s">
        <v>42</v>
      </c>
      <c r="R231" s="92">
        <v>32</v>
      </c>
      <c r="S231" s="92"/>
      <c r="T231" s="37" t="s">
        <v>1279</v>
      </c>
    </row>
    <row r="232" s="1" customFormat="1" ht="34.5" spans="1:20">
      <c r="A232" s="26">
        <v>217</v>
      </c>
      <c r="B232" s="15" t="s">
        <v>31</v>
      </c>
      <c r="C232" s="15" t="s">
        <v>254</v>
      </c>
      <c r="D232" s="15" t="s">
        <v>255</v>
      </c>
      <c r="E232" s="15" t="str">
        <f t="shared" si="14"/>
        <v>七江镇</v>
      </c>
      <c r="F232" s="15" t="s">
        <v>528</v>
      </c>
      <c r="G232" s="18" t="s">
        <v>1280</v>
      </c>
      <c r="H232" s="15" t="s">
        <v>1281</v>
      </c>
      <c r="I232" s="15" t="str">
        <f t="shared" si="15"/>
        <v>改造</v>
      </c>
      <c r="J232" s="107">
        <v>44866</v>
      </c>
      <c r="K232" s="108">
        <v>45017</v>
      </c>
      <c r="L232" s="15" t="s">
        <v>39</v>
      </c>
      <c r="M232" s="15" t="s">
        <v>39</v>
      </c>
      <c r="N232" s="37" t="s">
        <v>1282</v>
      </c>
      <c r="O232" s="59" t="s">
        <v>838</v>
      </c>
      <c r="P232" s="60">
        <v>8</v>
      </c>
      <c r="Q232" s="80" t="s">
        <v>42</v>
      </c>
      <c r="R232" s="92">
        <v>8</v>
      </c>
      <c r="S232" s="92"/>
      <c r="T232" s="37" t="s">
        <v>1283</v>
      </c>
    </row>
    <row r="233" s="1" customFormat="1" ht="33.75" spans="1:20">
      <c r="A233" s="26">
        <v>218</v>
      </c>
      <c r="B233" s="15" t="s">
        <v>31</v>
      </c>
      <c r="C233" s="15" t="s">
        <v>254</v>
      </c>
      <c r="D233" s="15" t="s">
        <v>255</v>
      </c>
      <c r="E233" s="15" t="str">
        <f t="shared" si="14"/>
        <v>七江镇</v>
      </c>
      <c r="F233" s="15" t="s">
        <v>508</v>
      </c>
      <c r="G233" s="18" t="s">
        <v>1284</v>
      </c>
      <c r="H233" s="15" t="s">
        <v>1285</v>
      </c>
      <c r="I233" s="15" t="str">
        <f t="shared" si="15"/>
        <v>改造</v>
      </c>
      <c r="J233" s="107">
        <v>44866</v>
      </c>
      <c r="K233" s="107">
        <v>45017</v>
      </c>
      <c r="L233" s="15" t="s">
        <v>39</v>
      </c>
      <c r="M233" s="15" t="s">
        <v>39</v>
      </c>
      <c r="N233" s="37" t="s">
        <v>1286</v>
      </c>
      <c r="O233" s="59" t="s">
        <v>263</v>
      </c>
      <c r="P233" s="60">
        <v>9</v>
      </c>
      <c r="Q233" s="80" t="s">
        <v>42</v>
      </c>
      <c r="R233" s="92">
        <v>9</v>
      </c>
      <c r="S233" s="92"/>
      <c r="T233" s="37" t="s">
        <v>1287</v>
      </c>
    </row>
    <row r="234" s="1" customFormat="1" ht="33.75" spans="1:20">
      <c r="A234" s="26">
        <v>219</v>
      </c>
      <c r="B234" s="15" t="s">
        <v>31</v>
      </c>
      <c r="C234" s="15" t="s">
        <v>254</v>
      </c>
      <c r="D234" s="15" t="s">
        <v>255</v>
      </c>
      <c r="E234" s="15" t="str">
        <f t="shared" si="14"/>
        <v>七江镇</v>
      </c>
      <c r="F234" s="15" t="s">
        <v>508</v>
      </c>
      <c r="G234" s="18" t="s">
        <v>1288</v>
      </c>
      <c r="H234" s="15" t="s">
        <v>1289</v>
      </c>
      <c r="I234" s="15" t="str">
        <f t="shared" si="15"/>
        <v>改造</v>
      </c>
      <c r="J234" s="107">
        <f>J233</f>
        <v>44866</v>
      </c>
      <c r="K234" s="107">
        <f>K233</f>
        <v>45017</v>
      </c>
      <c r="L234" s="15" t="s">
        <v>39</v>
      </c>
      <c r="M234" s="15" t="s">
        <v>39</v>
      </c>
      <c r="N234" s="37" t="s">
        <v>1290</v>
      </c>
      <c r="O234" s="59" t="s">
        <v>849</v>
      </c>
      <c r="P234" s="60">
        <v>8</v>
      </c>
      <c r="Q234" s="80" t="s">
        <v>42</v>
      </c>
      <c r="R234" s="92">
        <v>8</v>
      </c>
      <c r="S234" s="92"/>
      <c r="T234" s="37" t="s">
        <v>1291</v>
      </c>
    </row>
    <row r="235" s="1" customFormat="1" ht="33.75" spans="1:20">
      <c r="A235" s="26">
        <v>220</v>
      </c>
      <c r="B235" s="15" t="s">
        <v>31</v>
      </c>
      <c r="C235" s="15" t="s">
        <v>254</v>
      </c>
      <c r="D235" s="15" t="s">
        <v>255</v>
      </c>
      <c r="E235" s="15" t="str">
        <f t="shared" si="14"/>
        <v>七江镇</v>
      </c>
      <c r="F235" s="15" t="s">
        <v>1292</v>
      </c>
      <c r="G235" s="18" t="s">
        <v>1293</v>
      </c>
      <c r="H235" s="15" t="s">
        <v>1294</v>
      </c>
      <c r="I235" s="15" t="str">
        <f t="shared" si="15"/>
        <v>改造</v>
      </c>
      <c r="J235" s="107">
        <v>44866</v>
      </c>
      <c r="K235" s="108">
        <v>45017</v>
      </c>
      <c r="L235" s="15" t="s">
        <v>39</v>
      </c>
      <c r="M235" s="15" t="s">
        <v>39</v>
      </c>
      <c r="N235" s="37" t="s">
        <v>1295</v>
      </c>
      <c r="O235" s="59" t="s">
        <v>1006</v>
      </c>
      <c r="P235" s="60">
        <v>23</v>
      </c>
      <c r="Q235" s="80" t="s">
        <v>42</v>
      </c>
      <c r="R235" s="92">
        <v>23</v>
      </c>
      <c r="S235" s="92"/>
      <c r="T235" s="37" t="s">
        <v>1296</v>
      </c>
    </row>
    <row r="236" s="1" customFormat="1" ht="33.75" spans="1:20">
      <c r="A236" s="26">
        <v>221</v>
      </c>
      <c r="B236" s="15" t="s">
        <v>31</v>
      </c>
      <c r="C236" s="15" t="s">
        <v>254</v>
      </c>
      <c r="D236" s="15" t="s">
        <v>255</v>
      </c>
      <c r="E236" s="15" t="str">
        <f t="shared" si="14"/>
        <v>七江镇</v>
      </c>
      <c r="F236" s="15" t="s">
        <v>1292</v>
      </c>
      <c r="G236" s="18" t="s">
        <v>1297</v>
      </c>
      <c r="H236" s="15" t="s">
        <v>1298</v>
      </c>
      <c r="I236" s="15" t="str">
        <f t="shared" si="15"/>
        <v>改造</v>
      </c>
      <c r="J236" s="107">
        <v>44866</v>
      </c>
      <c r="K236" s="108">
        <v>45017</v>
      </c>
      <c r="L236" s="15" t="s">
        <v>39</v>
      </c>
      <c r="M236" s="15" t="s">
        <v>39</v>
      </c>
      <c r="N236" s="37" t="s">
        <v>1299</v>
      </c>
      <c r="O236" s="59" t="s">
        <v>263</v>
      </c>
      <c r="P236" s="60">
        <v>6</v>
      </c>
      <c r="Q236" s="80" t="s">
        <v>42</v>
      </c>
      <c r="R236" s="92">
        <v>6</v>
      </c>
      <c r="S236" s="92"/>
      <c r="T236" s="37" t="s">
        <v>1300</v>
      </c>
    </row>
    <row r="237" s="1" customFormat="1" ht="33.75" spans="1:20">
      <c r="A237" s="26">
        <v>222</v>
      </c>
      <c r="B237" s="15" t="s">
        <v>31</v>
      </c>
      <c r="C237" s="15" t="s">
        <v>254</v>
      </c>
      <c r="D237" s="15" t="s">
        <v>255</v>
      </c>
      <c r="E237" s="15" t="s">
        <v>192</v>
      </c>
      <c r="F237" s="15" t="s">
        <v>1301</v>
      </c>
      <c r="G237" s="18" t="s">
        <v>1302</v>
      </c>
      <c r="H237" s="15" t="s">
        <v>1303</v>
      </c>
      <c r="I237" s="15" t="str">
        <f>I211</f>
        <v>改造</v>
      </c>
      <c r="J237" s="107">
        <v>44866</v>
      </c>
      <c r="K237" s="108">
        <v>45017</v>
      </c>
      <c r="L237" s="15" t="s">
        <v>39</v>
      </c>
      <c r="M237" s="15" t="s">
        <v>39</v>
      </c>
      <c r="N237" s="37" t="s">
        <v>1304</v>
      </c>
      <c r="O237" s="59" t="s">
        <v>1305</v>
      </c>
      <c r="P237" s="60">
        <v>12</v>
      </c>
      <c r="Q237" s="80" t="s">
        <v>42</v>
      </c>
      <c r="R237" s="92">
        <v>12</v>
      </c>
      <c r="S237" s="92"/>
      <c r="T237" s="37" t="s">
        <v>1306</v>
      </c>
    </row>
    <row r="238" s="1" customFormat="1" ht="33.75" spans="1:20">
      <c r="A238" s="26">
        <v>223</v>
      </c>
      <c r="B238" s="15" t="s">
        <v>31</v>
      </c>
      <c r="C238" s="15" t="s">
        <v>254</v>
      </c>
      <c r="D238" s="15" t="s">
        <v>255</v>
      </c>
      <c r="E238" s="15" t="str">
        <f>E230</f>
        <v>七江镇</v>
      </c>
      <c r="F238" s="15" t="s">
        <v>1307</v>
      </c>
      <c r="G238" s="18" t="s">
        <v>1308</v>
      </c>
      <c r="H238" s="15" t="s">
        <v>1309</v>
      </c>
      <c r="I238" s="15" t="str">
        <f>I230</f>
        <v>改造</v>
      </c>
      <c r="J238" s="107">
        <v>44866</v>
      </c>
      <c r="K238" s="108">
        <v>45017</v>
      </c>
      <c r="L238" s="15" t="s">
        <v>39</v>
      </c>
      <c r="M238" s="15" t="s">
        <v>39</v>
      </c>
      <c r="N238" s="37" t="s">
        <v>1310</v>
      </c>
      <c r="O238" s="59" t="s">
        <v>1311</v>
      </c>
      <c r="P238" s="60">
        <v>50</v>
      </c>
      <c r="Q238" s="80" t="s">
        <v>42</v>
      </c>
      <c r="R238" s="92">
        <v>50</v>
      </c>
      <c r="S238" s="92"/>
      <c r="T238" s="37" t="s">
        <v>1312</v>
      </c>
    </row>
    <row r="239" s="1" customFormat="1" ht="33.75" spans="1:20">
      <c r="A239" s="26">
        <v>224</v>
      </c>
      <c r="B239" s="15" t="s">
        <v>31</v>
      </c>
      <c r="C239" s="15" t="s">
        <v>254</v>
      </c>
      <c r="D239" s="15" t="s">
        <v>255</v>
      </c>
      <c r="E239" s="15" t="str">
        <f t="shared" ref="E239:E241" si="16">E238</f>
        <v>七江镇</v>
      </c>
      <c r="F239" s="15" t="s">
        <v>1313</v>
      </c>
      <c r="G239" s="18" t="s">
        <v>1314</v>
      </c>
      <c r="H239" s="15" t="s">
        <v>1315</v>
      </c>
      <c r="I239" s="15" t="str">
        <f t="shared" ref="I239:I241" si="17">I238</f>
        <v>改造</v>
      </c>
      <c r="J239" s="107">
        <v>44866</v>
      </c>
      <c r="K239" s="108">
        <v>45017</v>
      </c>
      <c r="L239" s="15" t="s">
        <v>39</v>
      </c>
      <c r="M239" s="15" t="s">
        <v>39</v>
      </c>
      <c r="N239" s="37" t="s">
        <v>1316</v>
      </c>
      <c r="O239" s="59" t="s">
        <v>1317</v>
      </c>
      <c r="P239" s="60">
        <v>60</v>
      </c>
      <c r="Q239" s="80" t="s">
        <v>42</v>
      </c>
      <c r="R239" s="92">
        <v>60</v>
      </c>
      <c r="S239" s="92"/>
      <c r="T239" s="37" t="s">
        <v>1318</v>
      </c>
    </row>
    <row r="240" s="1" customFormat="1" ht="33.75" spans="1:20">
      <c r="A240" s="26">
        <v>225</v>
      </c>
      <c r="B240" s="15" t="s">
        <v>31</v>
      </c>
      <c r="C240" s="15" t="s">
        <v>254</v>
      </c>
      <c r="D240" s="15" t="s">
        <v>255</v>
      </c>
      <c r="E240" s="15" t="str">
        <f t="shared" si="16"/>
        <v>七江镇</v>
      </c>
      <c r="F240" s="15" t="s">
        <v>1319</v>
      </c>
      <c r="G240" s="18" t="s">
        <v>1320</v>
      </c>
      <c r="H240" s="15" t="s">
        <v>1321</v>
      </c>
      <c r="I240" s="15" t="str">
        <f t="shared" si="17"/>
        <v>改造</v>
      </c>
      <c r="J240" s="107">
        <v>44866</v>
      </c>
      <c r="K240" s="108">
        <v>45017</v>
      </c>
      <c r="L240" s="15" t="s">
        <v>39</v>
      </c>
      <c r="M240" s="15" t="s">
        <v>39</v>
      </c>
      <c r="N240" s="37" t="s">
        <v>1322</v>
      </c>
      <c r="O240" s="59" t="s">
        <v>1323</v>
      </c>
      <c r="P240" s="60">
        <v>47</v>
      </c>
      <c r="Q240" s="80" t="s">
        <v>42</v>
      </c>
      <c r="R240" s="92">
        <v>47</v>
      </c>
      <c r="S240" s="92"/>
      <c r="T240" s="37" t="s">
        <v>1324</v>
      </c>
    </row>
    <row r="241" s="1" customFormat="1" ht="33.75" spans="1:20">
      <c r="A241" s="26">
        <v>226</v>
      </c>
      <c r="B241" s="15" t="s">
        <v>31</v>
      </c>
      <c r="C241" s="15" t="s">
        <v>254</v>
      </c>
      <c r="D241" s="15" t="s">
        <v>255</v>
      </c>
      <c r="E241" s="15" t="str">
        <f t="shared" si="16"/>
        <v>七江镇</v>
      </c>
      <c r="F241" s="15" t="str">
        <f>F240</f>
        <v>高家村</v>
      </c>
      <c r="G241" s="18" t="s">
        <v>1325</v>
      </c>
      <c r="H241" s="15" t="s">
        <v>1326</v>
      </c>
      <c r="I241" s="15" t="str">
        <f t="shared" si="17"/>
        <v>改造</v>
      </c>
      <c r="J241" s="107">
        <v>44866</v>
      </c>
      <c r="K241" s="108">
        <v>45017</v>
      </c>
      <c r="L241" s="15" t="s">
        <v>39</v>
      </c>
      <c r="M241" s="15" t="s">
        <v>39</v>
      </c>
      <c r="N241" s="37" t="s">
        <v>1327</v>
      </c>
      <c r="O241" s="59" t="s">
        <v>1328</v>
      </c>
      <c r="P241" s="60">
        <v>70</v>
      </c>
      <c r="Q241" s="80" t="s">
        <v>42</v>
      </c>
      <c r="R241" s="92">
        <v>70</v>
      </c>
      <c r="S241" s="92"/>
      <c r="T241" s="37" t="s">
        <v>1329</v>
      </c>
    </row>
    <row r="242" s="1" customFormat="1" ht="33.75" spans="1:20">
      <c r="A242" s="26">
        <v>227</v>
      </c>
      <c r="B242" s="15" t="s">
        <v>31</v>
      </c>
      <c r="C242" s="15" t="s">
        <v>254</v>
      </c>
      <c r="D242" s="15" t="s">
        <v>255</v>
      </c>
      <c r="E242" s="15" t="s">
        <v>192</v>
      </c>
      <c r="F242" s="15" t="s">
        <v>1330</v>
      </c>
      <c r="G242" s="18" t="s">
        <v>1331</v>
      </c>
      <c r="H242" s="15" t="s">
        <v>1332</v>
      </c>
      <c r="I242" s="15" t="str">
        <f>I249</f>
        <v>改造</v>
      </c>
      <c r="J242" s="107">
        <v>44866</v>
      </c>
      <c r="K242" s="108">
        <v>45017</v>
      </c>
      <c r="L242" s="15" t="s">
        <v>39</v>
      </c>
      <c r="M242" s="15" t="s">
        <v>39</v>
      </c>
      <c r="N242" s="37" t="s">
        <v>1333</v>
      </c>
      <c r="O242" s="59" t="s">
        <v>1334</v>
      </c>
      <c r="P242" s="60">
        <v>75</v>
      </c>
      <c r="Q242" s="80" t="s">
        <v>42</v>
      </c>
      <c r="R242" s="92">
        <v>75</v>
      </c>
      <c r="S242" s="92"/>
      <c r="T242" s="37" t="s">
        <v>1335</v>
      </c>
    </row>
    <row r="243" s="1" customFormat="1" ht="33.75" spans="1:20">
      <c r="A243" s="26">
        <v>228</v>
      </c>
      <c r="B243" s="15" t="s">
        <v>31</v>
      </c>
      <c r="C243" s="15" t="s">
        <v>254</v>
      </c>
      <c r="D243" s="15" t="s">
        <v>255</v>
      </c>
      <c r="E243" s="15" t="s">
        <v>256</v>
      </c>
      <c r="F243" s="15" t="s">
        <v>1336</v>
      </c>
      <c r="G243" s="18" t="s">
        <v>1337</v>
      </c>
      <c r="H243" s="15" t="s">
        <v>1338</v>
      </c>
      <c r="I243" s="15" t="s">
        <v>38</v>
      </c>
      <c r="J243" s="31" t="s">
        <v>523</v>
      </c>
      <c r="K243" s="31" t="s">
        <v>524</v>
      </c>
      <c r="L243" s="15" t="s">
        <v>39</v>
      </c>
      <c r="M243" s="15" t="s">
        <v>39</v>
      </c>
      <c r="N243" s="37" t="s">
        <v>1339</v>
      </c>
      <c r="O243" s="59" t="s">
        <v>1340</v>
      </c>
      <c r="P243" s="38">
        <v>11</v>
      </c>
      <c r="Q243" s="80" t="s">
        <v>42</v>
      </c>
      <c r="R243" s="30">
        <v>11</v>
      </c>
      <c r="S243" s="92"/>
      <c r="T243" s="91" t="s">
        <v>1341</v>
      </c>
    </row>
    <row r="244" s="1" customFormat="1" ht="33.75" spans="1:20">
      <c r="A244" s="26">
        <v>229</v>
      </c>
      <c r="B244" s="15" t="s">
        <v>31</v>
      </c>
      <c r="C244" s="15" t="s">
        <v>254</v>
      </c>
      <c r="D244" s="15" t="s">
        <v>255</v>
      </c>
      <c r="E244" s="15" t="s">
        <v>256</v>
      </c>
      <c r="F244" s="15" t="s">
        <v>1342</v>
      </c>
      <c r="G244" s="18" t="s">
        <v>1343</v>
      </c>
      <c r="H244" s="15" t="s">
        <v>1344</v>
      </c>
      <c r="I244" s="15" t="s">
        <v>38</v>
      </c>
      <c r="J244" s="31" t="s">
        <v>523</v>
      </c>
      <c r="K244" s="31" t="s">
        <v>524</v>
      </c>
      <c r="L244" s="15" t="s">
        <v>39</v>
      </c>
      <c r="M244" s="15" t="s">
        <v>39</v>
      </c>
      <c r="N244" s="37" t="s">
        <v>1345</v>
      </c>
      <c r="O244" s="59" t="s">
        <v>263</v>
      </c>
      <c r="P244" s="38">
        <v>15</v>
      </c>
      <c r="Q244" s="80" t="s">
        <v>42</v>
      </c>
      <c r="R244" s="30">
        <v>15</v>
      </c>
      <c r="S244" s="92"/>
      <c r="T244" s="91" t="s">
        <v>1346</v>
      </c>
    </row>
    <row r="245" s="1" customFormat="1" ht="33.75" spans="1:20">
      <c r="A245" s="26">
        <v>230</v>
      </c>
      <c r="B245" s="15" t="s">
        <v>31</v>
      </c>
      <c r="C245" s="15" t="s">
        <v>254</v>
      </c>
      <c r="D245" s="15" t="s">
        <v>255</v>
      </c>
      <c r="E245" s="15" t="s">
        <v>256</v>
      </c>
      <c r="F245" s="15" t="s">
        <v>1347</v>
      </c>
      <c r="G245" s="18" t="s">
        <v>1348</v>
      </c>
      <c r="H245" s="15" t="s">
        <v>1349</v>
      </c>
      <c r="I245" s="15" t="s">
        <v>38</v>
      </c>
      <c r="J245" s="31" t="s">
        <v>523</v>
      </c>
      <c r="K245" s="31" t="s">
        <v>524</v>
      </c>
      <c r="L245" s="15" t="s">
        <v>39</v>
      </c>
      <c r="M245" s="15" t="s">
        <v>39</v>
      </c>
      <c r="N245" s="37" t="s">
        <v>1350</v>
      </c>
      <c r="O245" s="59" t="s">
        <v>1351</v>
      </c>
      <c r="P245" s="38">
        <v>27</v>
      </c>
      <c r="Q245" s="80" t="s">
        <v>42</v>
      </c>
      <c r="R245" s="30">
        <v>27</v>
      </c>
      <c r="S245" s="92"/>
      <c r="T245" s="91" t="s">
        <v>1352</v>
      </c>
    </row>
    <row r="246" s="1" customFormat="1" ht="35.25" spans="1:20">
      <c r="A246" s="26">
        <v>231</v>
      </c>
      <c r="B246" s="15" t="s">
        <v>31</v>
      </c>
      <c r="C246" s="15" t="s">
        <v>254</v>
      </c>
      <c r="D246" s="15" t="s">
        <v>255</v>
      </c>
      <c r="E246" s="15" t="s">
        <v>340</v>
      </c>
      <c r="F246" s="15" t="s">
        <v>1353</v>
      </c>
      <c r="G246" s="18" t="s">
        <v>1354</v>
      </c>
      <c r="H246" s="32" t="s">
        <v>1355</v>
      </c>
      <c r="I246" s="32" t="s">
        <v>384</v>
      </c>
      <c r="J246" s="115">
        <v>44866</v>
      </c>
      <c r="K246" s="115">
        <v>45017</v>
      </c>
      <c r="L246" s="15" t="s">
        <v>39</v>
      </c>
      <c r="M246" s="15" t="s">
        <v>39</v>
      </c>
      <c r="N246" s="73" t="s">
        <v>1356</v>
      </c>
      <c r="O246" s="32" t="s">
        <v>849</v>
      </c>
      <c r="P246" s="74">
        <v>26</v>
      </c>
      <c r="Q246" s="80" t="s">
        <v>42</v>
      </c>
      <c r="R246" s="94">
        <v>26</v>
      </c>
      <c r="S246" s="92"/>
      <c r="T246" s="37" t="s">
        <v>1357</v>
      </c>
    </row>
    <row r="247" s="1" customFormat="1" ht="33.75" spans="1:20">
      <c r="A247" s="26">
        <v>232</v>
      </c>
      <c r="B247" s="15" t="s">
        <v>31</v>
      </c>
      <c r="C247" s="15" t="s">
        <v>254</v>
      </c>
      <c r="D247" s="15" t="s">
        <v>255</v>
      </c>
      <c r="E247" s="15" t="str">
        <f>E246</f>
        <v>羊古坳镇</v>
      </c>
      <c r="F247" s="15" t="s">
        <v>1358</v>
      </c>
      <c r="G247" s="18" t="s">
        <v>1359</v>
      </c>
      <c r="H247" s="32" t="s">
        <v>1360</v>
      </c>
      <c r="I247" s="32" t="s">
        <v>384</v>
      </c>
      <c r="J247" s="115">
        <v>44866</v>
      </c>
      <c r="K247" s="115">
        <v>45017</v>
      </c>
      <c r="L247" s="15" t="s">
        <v>39</v>
      </c>
      <c r="M247" s="15" t="s">
        <v>39</v>
      </c>
      <c r="N247" s="73" t="s">
        <v>1361</v>
      </c>
      <c r="O247" s="32" t="s">
        <v>1362</v>
      </c>
      <c r="P247" s="74">
        <v>10</v>
      </c>
      <c r="Q247" s="80" t="s">
        <v>42</v>
      </c>
      <c r="R247" s="94">
        <v>10</v>
      </c>
      <c r="S247" s="92"/>
      <c r="T247" s="37" t="s">
        <v>1363</v>
      </c>
    </row>
    <row r="248" s="1" customFormat="1" ht="35.25" spans="1:20">
      <c r="A248" s="26">
        <v>233</v>
      </c>
      <c r="B248" s="15" t="s">
        <v>31</v>
      </c>
      <c r="C248" s="15" t="s">
        <v>254</v>
      </c>
      <c r="D248" s="15" t="s">
        <v>255</v>
      </c>
      <c r="E248" s="15" t="s">
        <v>340</v>
      </c>
      <c r="F248" s="15" t="s">
        <v>1364</v>
      </c>
      <c r="G248" s="18" t="s">
        <v>1365</v>
      </c>
      <c r="H248" s="32" t="s">
        <v>1366</v>
      </c>
      <c r="I248" s="32" t="s">
        <v>384</v>
      </c>
      <c r="J248" s="115">
        <v>44866</v>
      </c>
      <c r="K248" s="115">
        <v>45017</v>
      </c>
      <c r="L248" s="15" t="s">
        <v>39</v>
      </c>
      <c r="M248" s="15" t="s">
        <v>39</v>
      </c>
      <c r="N248" s="73" t="s">
        <v>1367</v>
      </c>
      <c r="O248" s="32" t="s">
        <v>1368</v>
      </c>
      <c r="P248" s="74">
        <v>253</v>
      </c>
      <c r="Q248" s="80" t="s">
        <v>42</v>
      </c>
      <c r="R248" s="94">
        <v>253</v>
      </c>
      <c r="S248" s="92"/>
      <c r="T248" s="37" t="s">
        <v>1369</v>
      </c>
    </row>
    <row r="249" s="1" customFormat="1" ht="35.25" spans="1:20">
      <c r="A249" s="26">
        <v>234</v>
      </c>
      <c r="B249" s="15" t="s">
        <v>31</v>
      </c>
      <c r="C249" s="15" t="s">
        <v>254</v>
      </c>
      <c r="D249" s="15" t="s">
        <v>255</v>
      </c>
      <c r="E249" s="15" t="s">
        <v>340</v>
      </c>
      <c r="F249" s="15" t="s">
        <v>1370</v>
      </c>
      <c r="G249" s="18" t="s">
        <v>1371</v>
      </c>
      <c r="H249" s="32" t="s">
        <v>1372</v>
      </c>
      <c r="I249" s="32" t="s">
        <v>384</v>
      </c>
      <c r="J249" s="115">
        <v>44866</v>
      </c>
      <c r="K249" s="115">
        <v>45017</v>
      </c>
      <c r="L249" s="15" t="s">
        <v>39</v>
      </c>
      <c r="M249" s="15" t="s">
        <v>39</v>
      </c>
      <c r="N249" s="73" t="s">
        <v>1373</v>
      </c>
      <c r="O249" s="32" t="s">
        <v>1374</v>
      </c>
      <c r="P249" s="74">
        <v>14</v>
      </c>
      <c r="Q249" s="80" t="s">
        <v>42</v>
      </c>
      <c r="R249" s="94">
        <v>14</v>
      </c>
      <c r="S249" s="92"/>
      <c r="T249" s="37" t="s">
        <v>1375</v>
      </c>
    </row>
    <row r="250" s="1" customFormat="1" ht="33.75" spans="1:20">
      <c r="A250" s="26">
        <v>235</v>
      </c>
      <c r="B250" s="15" t="s">
        <v>31</v>
      </c>
      <c r="C250" s="15" t="s">
        <v>254</v>
      </c>
      <c r="D250" s="15" t="s">
        <v>255</v>
      </c>
      <c r="E250" s="15" t="s">
        <v>295</v>
      </c>
      <c r="F250" s="15" t="s">
        <v>1376</v>
      </c>
      <c r="G250" s="18" t="s">
        <v>1377</v>
      </c>
      <c r="H250" s="15" t="s">
        <v>1378</v>
      </c>
      <c r="I250" s="15" t="str">
        <f>I272</f>
        <v>改造</v>
      </c>
      <c r="J250" s="105">
        <v>44866</v>
      </c>
      <c r="K250" s="105">
        <v>45017</v>
      </c>
      <c r="L250" s="15" t="s">
        <v>39</v>
      </c>
      <c r="M250" s="15" t="s">
        <v>39</v>
      </c>
      <c r="N250" s="37" t="s">
        <v>1379</v>
      </c>
      <c r="O250" s="59" t="s">
        <v>1380</v>
      </c>
      <c r="P250" s="38">
        <v>17</v>
      </c>
      <c r="Q250" s="80" t="s">
        <v>42</v>
      </c>
      <c r="R250" s="30">
        <v>17</v>
      </c>
      <c r="S250" s="92"/>
      <c r="T250" s="37" t="s">
        <v>1381</v>
      </c>
    </row>
    <row r="251" s="1" customFormat="1" ht="33.75" spans="1:20">
      <c r="A251" s="26">
        <v>236</v>
      </c>
      <c r="B251" s="15" t="s">
        <v>31</v>
      </c>
      <c r="C251" s="15" t="s">
        <v>254</v>
      </c>
      <c r="D251" s="15" t="s">
        <v>255</v>
      </c>
      <c r="E251" s="15" t="str">
        <f t="shared" ref="E251:E256" si="18">E250</f>
        <v>西洋江镇</v>
      </c>
      <c r="F251" s="15" t="s">
        <v>1382</v>
      </c>
      <c r="G251" s="18" t="s">
        <v>1383</v>
      </c>
      <c r="H251" s="15" t="s">
        <v>1384</v>
      </c>
      <c r="I251" s="15" t="str">
        <f t="shared" ref="I251:I256" si="19">I250</f>
        <v>改造</v>
      </c>
      <c r="J251" s="105">
        <v>44866</v>
      </c>
      <c r="K251" s="105">
        <v>45017</v>
      </c>
      <c r="L251" s="15" t="s">
        <v>39</v>
      </c>
      <c r="M251" s="15" t="s">
        <v>39</v>
      </c>
      <c r="N251" s="37" t="s">
        <v>1385</v>
      </c>
      <c r="O251" s="59" t="s">
        <v>1386</v>
      </c>
      <c r="P251" s="38">
        <v>11</v>
      </c>
      <c r="Q251" s="80" t="s">
        <v>42</v>
      </c>
      <c r="R251" s="30">
        <v>11</v>
      </c>
      <c r="S251" s="92"/>
      <c r="T251" s="37" t="s">
        <v>1387</v>
      </c>
    </row>
    <row r="252" s="1" customFormat="1" ht="33.75" spans="1:20">
      <c r="A252" s="26">
        <v>237</v>
      </c>
      <c r="B252" s="15" t="s">
        <v>31</v>
      </c>
      <c r="C252" s="15" t="s">
        <v>254</v>
      </c>
      <c r="D252" s="15" t="s">
        <v>255</v>
      </c>
      <c r="E252" s="15" t="s">
        <v>295</v>
      </c>
      <c r="F252" s="15" t="s">
        <v>1388</v>
      </c>
      <c r="G252" s="18" t="s">
        <v>1389</v>
      </c>
      <c r="H252" s="15" t="s">
        <v>1390</v>
      </c>
      <c r="I252" s="15" t="str">
        <f>I244</f>
        <v>新建</v>
      </c>
      <c r="J252" s="105">
        <v>44866</v>
      </c>
      <c r="K252" s="105">
        <v>45017</v>
      </c>
      <c r="L252" s="15" t="s">
        <v>39</v>
      </c>
      <c r="M252" s="15" t="s">
        <v>39</v>
      </c>
      <c r="N252" s="37" t="s">
        <v>1391</v>
      </c>
      <c r="O252" s="59" t="s">
        <v>849</v>
      </c>
      <c r="P252" s="38">
        <v>10</v>
      </c>
      <c r="Q252" s="80" t="s">
        <v>42</v>
      </c>
      <c r="R252" s="30">
        <v>10</v>
      </c>
      <c r="S252" s="92"/>
      <c r="T252" s="37" t="s">
        <v>1392</v>
      </c>
    </row>
    <row r="253" s="1" customFormat="1" ht="33.75" spans="1:20">
      <c r="A253" s="26">
        <v>238</v>
      </c>
      <c r="B253" s="15" t="s">
        <v>31</v>
      </c>
      <c r="C253" s="15" t="s">
        <v>254</v>
      </c>
      <c r="D253" s="15" t="s">
        <v>255</v>
      </c>
      <c r="E253" s="15" t="s">
        <v>225</v>
      </c>
      <c r="F253" s="15" t="s">
        <v>1393</v>
      </c>
      <c r="G253" s="18" t="s">
        <v>1394</v>
      </c>
      <c r="H253" s="15" t="s">
        <v>1395</v>
      </c>
      <c r="I253" s="15" t="str">
        <f t="shared" si="19"/>
        <v>新建</v>
      </c>
      <c r="J253" s="116" t="s">
        <v>523</v>
      </c>
      <c r="K253" s="26" t="s">
        <v>524</v>
      </c>
      <c r="L253" s="15" t="s">
        <v>39</v>
      </c>
      <c r="M253" s="15" t="s">
        <v>39</v>
      </c>
      <c r="N253" s="37" t="s">
        <v>1396</v>
      </c>
      <c r="O253" s="59" t="s">
        <v>1397</v>
      </c>
      <c r="P253" s="60">
        <v>7</v>
      </c>
      <c r="Q253" s="80" t="s">
        <v>42</v>
      </c>
      <c r="R253" s="92">
        <v>7</v>
      </c>
      <c r="S253" s="92"/>
      <c r="T253" s="37" t="s">
        <v>1398</v>
      </c>
    </row>
    <row r="254" s="1" customFormat="1" ht="33.75" spans="1:20">
      <c r="A254" s="26">
        <v>239</v>
      </c>
      <c r="B254" s="15" t="s">
        <v>31</v>
      </c>
      <c r="C254" s="15" t="s">
        <v>254</v>
      </c>
      <c r="D254" s="15" t="s">
        <v>255</v>
      </c>
      <c r="E254" s="15" t="str">
        <f t="shared" si="18"/>
        <v>麻塘山乡</v>
      </c>
      <c r="F254" s="15" t="s">
        <v>355</v>
      </c>
      <c r="G254" s="18" t="s">
        <v>1399</v>
      </c>
      <c r="H254" s="15" t="s">
        <v>1400</v>
      </c>
      <c r="I254" s="15" t="str">
        <f t="shared" si="19"/>
        <v>新建</v>
      </c>
      <c r="J254" s="116" t="s">
        <v>523</v>
      </c>
      <c r="K254" s="26" t="s">
        <v>524</v>
      </c>
      <c r="L254" s="15" t="s">
        <v>39</v>
      </c>
      <c r="M254" s="15" t="s">
        <v>39</v>
      </c>
      <c r="N254" s="37" t="s">
        <v>1401</v>
      </c>
      <c r="O254" s="59" t="s">
        <v>953</v>
      </c>
      <c r="P254" s="60">
        <v>14</v>
      </c>
      <c r="Q254" s="80" t="s">
        <v>42</v>
      </c>
      <c r="R254" s="92">
        <v>14</v>
      </c>
      <c r="S254" s="92"/>
      <c r="T254" s="37" t="s">
        <v>1402</v>
      </c>
    </row>
    <row r="255" s="1" customFormat="1" ht="36" spans="1:20">
      <c r="A255" s="26">
        <v>240</v>
      </c>
      <c r="B255" s="15" t="s">
        <v>31</v>
      </c>
      <c r="C255" s="15" t="s">
        <v>254</v>
      </c>
      <c r="D255" s="15" t="s">
        <v>255</v>
      </c>
      <c r="E255" s="15" t="s">
        <v>225</v>
      </c>
      <c r="F255" s="15" t="s">
        <v>1403</v>
      </c>
      <c r="G255" s="18" t="s">
        <v>1404</v>
      </c>
      <c r="H255" s="15" t="s">
        <v>1405</v>
      </c>
      <c r="I255" s="15" t="str">
        <f t="shared" si="19"/>
        <v>新建</v>
      </c>
      <c r="J255" s="108">
        <v>44866</v>
      </c>
      <c r="K255" s="26" t="s">
        <v>524</v>
      </c>
      <c r="L255" s="15" t="s">
        <v>39</v>
      </c>
      <c r="M255" s="15" t="s">
        <v>39</v>
      </c>
      <c r="N255" s="37" t="s">
        <v>1406</v>
      </c>
      <c r="O255" s="59" t="s">
        <v>1213</v>
      </c>
      <c r="P255" s="60">
        <v>25</v>
      </c>
      <c r="Q255" s="80" t="s">
        <v>42</v>
      </c>
      <c r="R255" s="92">
        <v>25</v>
      </c>
      <c r="S255" s="92"/>
      <c r="T255" s="37" t="s">
        <v>1407</v>
      </c>
    </row>
    <row r="256" s="1" customFormat="1" ht="33.75" spans="1:20">
      <c r="A256" s="26">
        <v>241</v>
      </c>
      <c r="B256" s="15" t="s">
        <v>31</v>
      </c>
      <c r="C256" s="15" t="s">
        <v>254</v>
      </c>
      <c r="D256" s="15" t="s">
        <v>255</v>
      </c>
      <c r="E256" s="15" t="str">
        <f t="shared" si="18"/>
        <v>麻塘山乡</v>
      </c>
      <c r="F256" s="15" t="s">
        <v>1403</v>
      </c>
      <c r="G256" s="18" t="s">
        <v>1408</v>
      </c>
      <c r="H256" s="15" t="s">
        <v>1409</v>
      </c>
      <c r="I256" s="15" t="str">
        <f t="shared" si="19"/>
        <v>新建</v>
      </c>
      <c r="J256" s="108">
        <v>44866</v>
      </c>
      <c r="K256" s="26" t="s">
        <v>524</v>
      </c>
      <c r="L256" s="15" t="s">
        <v>39</v>
      </c>
      <c r="M256" s="15" t="s">
        <v>39</v>
      </c>
      <c r="N256" s="37" t="s">
        <v>1410</v>
      </c>
      <c r="O256" s="59" t="s">
        <v>814</v>
      </c>
      <c r="P256" s="60">
        <v>8</v>
      </c>
      <c r="Q256" s="80" t="s">
        <v>42</v>
      </c>
      <c r="R256" s="92">
        <v>8</v>
      </c>
      <c r="S256" s="92"/>
      <c r="T256" s="37" t="s">
        <v>1411</v>
      </c>
    </row>
    <row r="257" s="1" customFormat="1" ht="35.25" spans="1:20">
      <c r="A257" s="26">
        <v>242</v>
      </c>
      <c r="B257" s="15" t="s">
        <v>31</v>
      </c>
      <c r="C257" s="15" t="s">
        <v>254</v>
      </c>
      <c r="D257" s="15" t="s">
        <v>255</v>
      </c>
      <c r="E257" s="15" t="s">
        <v>225</v>
      </c>
      <c r="F257" s="15" t="s">
        <v>328</v>
      </c>
      <c r="G257" s="18" t="s">
        <v>1412</v>
      </c>
      <c r="H257" s="15" t="s">
        <v>1413</v>
      </c>
      <c r="I257" s="15" t="str">
        <f>I268</f>
        <v>改造</v>
      </c>
      <c r="J257" s="118" t="s">
        <v>523</v>
      </c>
      <c r="K257" s="26" t="s">
        <v>524</v>
      </c>
      <c r="L257" s="15" t="s">
        <v>39</v>
      </c>
      <c r="M257" s="15" t="s">
        <v>39</v>
      </c>
      <c r="N257" s="37" t="s">
        <v>1414</v>
      </c>
      <c r="O257" s="59" t="s">
        <v>1415</v>
      </c>
      <c r="P257" s="60">
        <v>5</v>
      </c>
      <c r="Q257" s="80" t="s">
        <v>42</v>
      </c>
      <c r="R257" s="92">
        <v>5</v>
      </c>
      <c r="S257" s="92"/>
      <c r="T257" s="37" t="s">
        <v>1416</v>
      </c>
    </row>
    <row r="258" s="1" customFormat="1" ht="34.5" spans="1:20">
      <c r="A258" s="26">
        <v>243</v>
      </c>
      <c r="B258" s="15" t="s">
        <v>31</v>
      </c>
      <c r="C258" s="15" t="s">
        <v>254</v>
      </c>
      <c r="D258" s="15" t="s">
        <v>255</v>
      </c>
      <c r="E258" s="15" t="s">
        <v>225</v>
      </c>
      <c r="F258" s="15" t="s">
        <v>328</v>
      </c>
      <c r="G258" s="18" t="s">
        <v>1417</v>
      </c>
      <c r="H258" s="15" t="s">
        <v>1418</v>
      </c>
      <c r="I258" s="15" t="str">
        <f>I257</f>
        <v>改造</v>
      </c>
      <c r="J258" s="116" t="s">
        <v>523</v>
      </c>
      <c r="K258" s="26" t="s">
        <v>524</v>
      </c>
      <c r="L258" s="15" t="s">
        <v>39</v>
      </c>
      <c r="M258" s="15" t="s">
        <v>39</v>
      </c>
      <c r="N258" s="37" t="s">
        <v>1419</v>
      </c>
      <c r="O258" s="59" t="s">
        <v>1420</v>
      </c>
      <c r="P258" s="60">
        <v>6</v>
      </c>
      <c r="Q258" s="80" t="s">
        <v>42</v>
      </c>
      <c r="R258" s="92">
        <v>6</v>
      </c>
      <c r="S258" s="92"/>
      <c r="T258" s="37" t="s">
        <v>1421</v>
      </c>
    </row>
    <row r="259" s="1" customFormat="1" ht="35.25" spans="1:20">
      <c r="A259" s="26">
        <v>244</v>
      </c>
      <c r="B259" s="15" t="s">
        <v>31</v>
      </c>
      <c r="C259" s="15" t="s">
        <v>254</v>
      </c>
      <c r="D259" s="15" t="s">
        <v>255</v>
      </c>
      <c r="E259" s="15" t="s">
        <v>225</v>
      </c>
      <c r="F259" s="15" t="s">
        <v>1422</v>
      </c>
      <c r="G259" s="18" t="s">
        <v>1423</v>
      </c>
      <c r="H259" s="15" t="s">
        <v>1424</v>
      </c>
      <c r="I259" s="15" t="str">
        <f>I266</f>
        <v>新建</v>
      </c>
      <c r="J259" s="116" t="s">
        <v>523</v>
      </c>
      <c r="K259" s="26" t="s">
        <v>524</v>
      </c>
      <c r="L259" s="15" t="s">
        <v>39</v>
      </c>
      <c r="M259" s="15" t="s">
        <v>39</v>
      </c>
      <c r="N259" s="37" t="s">
        <v>1425</v>
      </c>
      <c r="O259" s="59" t="s">
        <v>1426</v>
      </c>
      <c r="P259" s="60">
        <v>7</v>
      </c>
      <c r="Q259" s="80" t="s">
        <v>42</v>
      </c>
      <c r="R259" s="92">
        <v>7</v>
      </c>
      <c r="S259" s="92"/>
      <c r="T259" s="37" t="s">
        <v>1427</v>
      </c>
    </row>
    <row r="260" s="1" customFormat="1" ht="36" spans="1:20">
      <c r="A260" s="26">
        <v>245</v>
      </c>
      <c r="B260" s="15" t="s">
        <v>31</v>
      </c>
      <c r="C260" s="15" t="s">
        <v>254</v>
      </c>
      <c r="D260" s="15" t="s">
        <v>255</v>
      </c>
      <c r="E260" s="15" t="str">
        <f t="shared" ref="E260:I260" si="20">E259</f>
        <v>麻塘山乡</v>
      </c>
      <c r="F260" s="15" t="str">
        <f t="shared" si="20"/>
        <v>横排村</v>
      </c>
      <c r="G260" s="18" t="s">
        <v>1428</v>
      </c>
      <c r="H260" s="15" t="s">
        <v>1429</v>
      </c>
      <c r="I260" s="15" t="str">
        <f t="shared" si="20"/>
        <v>新建</v>
      </c>
      <c r="J260" s="116" t="s">
        <v>523</v>
      </c>
      <c r="K260" s="26" t="s">
        <v>524</v>
      </c>
      <c r="L260" s="15" t="s">
        <v>39</v>
      </c>
      <c r="M260" s="15" t="s">
        <v>39</v>
      </c>
      <c r="N260" s="37" t="s">
        <v>1430</v>
      </c>
      <c r="O260" s="59" t="s">
        <v>1431</v>
      </c>
      <c r="P260" s="60">
        <v>8</v>
      </c>
      <c r="Q260" s="80" t="s">
        <v>42</v>
      </c>
      <c r="R260" s="92">
        <v>8</v>
      </c>
      <c r="S260" s="92"/>
      <c r="T260" s="37" t="s">
        <v>1432</v>
      </c>
    </row>
    <row r="261" s="1" customFormat="1" ht="33.75" spans="1:20">
      <c r="A261" s="26">
        <v>246</v>
      </c>
      <c r="B261" s="15" t="s">
        <v>31</v>
      </c>
      <c r="C261" s="15" t="s">
        <v>254</v>
      </c>
      <c r="D261" s="15" t="s">
        <v>255</v>
      </c>
      <c r="E261" s="15" t="s">
        <v>225</v>
      </c>
      <c r="F261" s="15" t="s">
        <v>1433</v>
      </c>
      <c r="G261" s="18" t="s">
        <v>1434</v>
      </c>
      <c r="H261" s="15" t="s">
        <v>1435</v>
      </c>
      <c r="I261" s="15" t="str">
        <f>I242</f>
        <v>改造</v>
      </c>
      <c r="J261" s="116" t="s">
        <v>523</v>
      </c>
      <c r="K261" s="26" t="s">
        <v>524</v>
      </c>
      <c r="L261" s="15" t="s">
        <v>39</v>
      </c>
      <c r="M261" s="15" t="s">
        <v>39</v>
      </c>
      <c r="N261" s="37" t="s">
        <v>1436</v>
      </c>
      <c r="O261" s="59" t="s">
        <v>1437</v>
      </c>
      <c r="P261" s="60">
        <v>13</v>
      </c>
      <c r="Q261" s="80" t="s">
        <v>42</v>
      </c>
      <c r="R261" s="92">
        <v>13</v>
      </c>
      <c r="S261" s="92"/>
      <c r="T261" s="37" t="s">
        <v>1438</v>
      </c>
    </row>
    <row r="262" s="1" customFormat="1" ht="35.25" spans="1:20">
      <c r="A262" s="26">
        <v>247</v>
      </c>
      <c r="B262" s="15" t="s">
        <v>31</v>
      </c>
      <c r="C262" s="15" t="s">
        <v>254</v>
      </c>
      <c r="D262" s="15" t="s">
        <v>255</v>
      </c>
      <c r="E262" s="15" t="s">
        <v>225</v>
      </c>
      <c r="F262" s="15" t="s">
        <v>226</v>
      </c>
      <c r="G262" s="18" t="s">
        <v>1439</v>
      </c>
      <c r="H262" s="15" t="s">
        <v>1440</v>
      </c>
      <c r="I262" s="15" t="s">
        <v>384</v>
      </c>
      <c r="J262" s="116" t="s">
        <v>523</v>
      </c>
      <c r="K262" s="26" t="s">
        <v>524</v>
      </c>
      <c r="L262" s="15" t="s">
        <v>39</v>
      </c>
      <c r="M262" s="15" t="s">
        <v>39</v>
      </c>
      <c r="N262" s="37" t="s">
        <v>1441</v>
      </c>
      <c r="O262" s="59" t="s">
        <v>1442</v>
      </c>
      <c r="P262" s="60">
        <v>116</v>
      </c>
      <c r="Q262" s="80" t="s">
        <v>42</v>
      </c>
      <c r="R262" s="92">
        <v>116</v>
      </c>
      <c r="S262" s="92"/>
      <c r="T262" s="37" t="s">
        <v>1443</v>
      </c>
    </row>
    <row r="263" s="1" customFormat="1" ht="33.75" spans="1:20">
      <c r="A263" s="26">
        <v>248</v>
      </c>
      <c r="B263" s="15" t="s">
        <v>31</v>
      </c>
      <c r="C263" s="15" t="s">
        <v>254</v>
      </c>
      <c r="D263" s="15" t="s">
        <v>255</v>
      </c>
      <c r="E263" s="15" t="str">
        <f>E262</f>
        <v>麻塘山乡</v>
      </c>
      <c r="F263" s="15" t="s">
        <v>226</v>
      </c>
      <c r="G263" s="18" t="s">
        <v>1444</v>
      </c>
      <c r="H263" s="15" t="s">
        <v>1445</v>
      </c>
      <c r="I263" s="15" t="s">
        <v>384</v>
      </c>
      <c r="J263" s="116" t="s">
        <v>523</v>
      </c>
      <c r="K263" s="26" t="s">
        <v>524</v>
      </c>
      <c r="L263" s="15" t="s">
        <v>39</v>
      </c>
      <c r="M263" s="15" t="s">
        <v>39</v>
      </c>
      <c r="N263" s="37" t="s">
        <v>1446</v>
      </c>
      <c r="O263" s="59" t="s">
        <v>1447</v>
      </c>
      <c r="P263" s="60">
        <v>55</v>
      </c>
      <c r="Q263" s="80" t="s">
        <v>42</v>
      </c>
      <c r="R263" s="92">
        <v>55</v>
      </c>
      <c r="S263" s="92"/>
      <c r="T263" s="37" t="s">
        <v>1448</v>
      </c>
    </row>
    <row r="264" s="1" customFormat="1" ht="33.75" spans="1:20">
      <c r="A264" s="26">
        <v>249</v>
      </c>
      <c r="B264" s="15" t="s">
        <v>31</v>
      </c>
      <c r="C264" s="15" t="s">
        <v>254</v>
      </c>
      <c r="D264" s="15" t="s">
        <v>255</v>
      </c>
      <c r="E264" s="15" t="s">
        <v>225</v>
      </c>
      <c r="F264" s="15" t="s">
        <v>1449</v>
      </c>
      <c r="G264" s="18" t="s">
        <v>1450</v>
      </c>
      <c r="H264" s="15" t="s">
        <v>1451</v>
      </c>
      <c r="I264" s="15" t="s">
        <v>384</v>
      </c>
      <c r="J264" s="116" t="s">
        <v>523</v>
      </c>
      <c r="K264" s="26" t="s">
        <v>524</v>
      </c>
      <c r="L264" s="15" t="s">
        <v>39</v>
      </c>
      <c r="M264" s="15" t="s">
        <v>39</v>
      </c>
      <c r="N264" s="37" t="s">
        <v>1452</v>
      </c>
      <c r="O264" s="59" t="s">
        <v>1453</v>
      </c>
      <c r="P264" s="60">
        <v>85</v>
      </c>
      <c r="Q264" s="80" t="s">
        <v>42</v>
      </c>
      <c r="R264" s="92">
        <v>85</v>
      </c>
      <c r="S264" s="92"/>
      <c r="T264" s="37" t="s">
        <v>1454</v>
      </c>
    </row>
    <row r="265" s="1" customFormat="1" ht="33.75" spans="1:20">
      <c r="A265" s="26">
        <v>250</v>
      </c>
      <c r="B265" s="18" t="s">
        <v>31</v>
      </c>
      <c r="C265" s="18" t="s">
        <v>254</v>
      </c>
      <c r="D265" s="18" t="s">
        <v>255</v>
      </c>
      <c r="E265" s="18" t="s">
        <v>215</v>
      </c>
      <c r="F265" s="18" t="s">
        <v>467</v>
      </c>
      <c r="G265" s="18" t="s">
        <v>1455</v>
      </c>
      <c r="H265" s="18" t="s">
        <v>1456</v>
      </c>
      <c r="I265" s="18" t="s">
        <v>38</v>
      </c>
      <c r="J265" s="107">
        <v>44866</v>
      </c>
      <c r="K265" s="108">
        <v>45017</v>
      </c>
      <c r="L265" s="15" t="s">
        <v>39</v>
      </c>
      <c r="M265" s="15" t="s">
        <v>39</v>
      </c>
      <c r="N265" s="106" t="s">
        <v>1457</v>
      </c>
      <c r="O265" s="59" t="s">
        <v>1458</v>
      </c>
      <c r="P265" s="60">
        <v>15</v>
      </c>
      <c r="Q265" s="80" t="s">
        <v>42</v>
      </c>
      <c r="R265" s="92">
        <v>15</v>
      </c>
      <c r="S265" s="92"/>
      <c r="T265" s="106" t="s">
        <v>1459</v>
      </c>
    </row>
    <row r="266" s="1" customFormat="1" ht="33.75" spans="1:20">
      <c r="A266" s="26">
        <v>251</v>
      </c>
      <c r="B266" s="18" t="s">
        <v>31</v>
      </c>
      <c r="C266" s="18" t="s">
        <v>254</v>
      </c>
      <c r="D266" s="18" t="s">
        <v>255</v>
      </c>
      <c r="E266" s="18" t="s">
        <v>215</v>
      </c>
      <c r="F266" s="18" t="s">
        <v>1460</v>
      </c>
      <c r="G266" s="18" t="s">
        <v>1461</v>
      </c>
      <c r="H266" s="18" t="s">
        <v>1462</v>
      </c>
      <c r="I266" s="18" t="s">
        <v>38</v>
      </c>
      <c r="J266" s="107">
        <v>44866</v>
      </c>
      <c r="K266" s="108">
        <v>45017</v>
      </c>
      <c r="L266" s="15" t="s">
        <v>39</v>
      </c>
      <c r="M266" s="15" t="s">
        <v>39</v>
      </c>
      <c r="N266" s="106" t="s">
        <v>1463</v>
      </c>
      <c r="O266" s="59" t="s">
        <v>1420</v>
      </c>
      <c r="P266" s="60">
        <v>14</v>
      </c>
      <c r="Q266" s="80" t="s">
        <v>42</v>
      </c>
      <c r="R266" s="92">
        <v>14</v>
      </c>
      <c r="S266" s="92"/>
      <c r="T266" s="106" t="s">
        <v>1464</v>
      </c>
    </row>
    <row r="267" s="1" customFormat="1" ht="33.75" spans="1:20">
      <c r="A267" s="26">
        <v>252</v>
      </c>
      <c r="B267" s="15" t="s">
        <v>31</v>
      </c>
      <c r="C267" s="15" t="s">
        <v>254</v>
      </c>
      <c r="D267" s="15" t="s">
        <v>255</v>
      </c>
      <c r="E267" s="15" t="s">
        <v>104</v>
      </c>
      <c r="F267" s="15" t="s">
        <v>1465</v>
      </c>
      <c r="G267" s="18" t="s">
        <v>1466</v>
      </c>
      <c r="H267" s="15" t="s">
        <v>1467</v>
      </c>
      <c r="I267" s="15" t="s">
        <v>384</v>
      </c>
      <c r="J267" s="31" t="s">
        <v>523</v>
      </c>
      <c r="K267" s="31" t="s">
        <v>524</v>
      </c>
      <c r="L267" s="15" t="s">
        <v>39</v>
      </c>
      <c r="M267" s="15" t="s">
        <v>39</v>
      </c>
      <c r="N267" s="37" t="s">
        <v>1468</v>
      </c>
      <c r="O267" s="15" t="s">
        <v>1469</v>
      </c>
      <c r="P267" s="38">
        <v>47</v>
      </c>
      <c r="Q267" s="80" t="s">
        <v>42</v>
      </c>
      <c r="R267" s="30">
        <v>47</v>
      </c>
      <c r="S267" s="30"/>
      <c r="T267" s="37" t="s">
        <v>1470</v>
      </c>
    </row>
    <row r="268" s="1" customFormat="1" ht="33.75" spans="1:20">
      <c r="A268" s="26">
        <v>253</v>
      </c>
      <c r="B268" s="15" t="s">
        <v>31</v>
      </c>
      <c r="C268" s="15" t="s">
        <v>254</v>
      </c>
      <c r="D268" s="15" t="s">
        <v>255</v>
      </c>
      <c r="E268" s="15" t="s">
        <v>104</v>
      </c>
      <c r="F268" s="15" t="s">
        <v>1471</v>
      </c>
      <c r="G268" s="18" t="s">
        <v>1472</v>
      </c>
      <c r="H268" s="15" t="s">
        <v>1473</v>
      </c>
      <c r="I268" s="15" t="s">
        <v>384</v>
      </c>
      <c r="J268" s="31" t="s">
        <v>523</v>
      </c>
      <c r="K268" s="31" t="s">
        <v>524</v>
      </c>
      <c r="L268" s="15" t="s">
        <v>39</v>
      </c>
      <c r="M268" s="15" t="s">
        <v>39</v>
      </c>
      <c r="N268" s="37" t="s">
        <v>1474</v>
      </c>
      <c r="O268" s="15" t="s">
        <v>1475</v>
      </c>
      <c r="P268" s="38">
        <v>32</v>
      </c>
      <c r="Q268" s="80" t="s">
        <v>42</v>
      </c>
      <c r="R268" s="30">
        <v>32</v>
      </c>
      <c r="S268" s="30"/>
      <c r="T268" s="37" t="s">
        <v>1476</v>
      </c>
    </row>
    <row r="269" s="1" customFormat="1" ht="33.75" spans="1:20">
      <c r="A269" s="26">
        <v>254</v>
      </c>
      <c r="B269" s="15" t="s">
        <v>31</v>
      </c>
      <c r="C269" s="15" t="s">
        <v>254</v>
      </c>
      <c r="D269" s="15" t="s">
        <v>255</v>
      </c>
      <c r="E269" s="15" t="s">
        <v>1477</v>
      </c>
      <c r="F269" s="15" t="s">
        <v>1478</v>
      </c>
      <c r="G269" s="18" t="s">
        <v>1479</v>
      </c>
      <c r="H269" s="15" t="s">
        <v>1480</v>
      </c>
      <c r="I269" s="15" t="str">
        <f>I366</f>
        <v>新建</v>
      </c>
      <c r="J269" s="107">
        <v>44866</v>
      </c>
      <c r="K269" s="108">
        <v>45017</v>
      </c>
      <c r="L269" s="15" t="s">
        <v>39</v>
      </c>
      <c r="M269" s="15" t="s">
        <v>39</v>
      </c>
      <c r="N269" s="37" t="s">
        <v>1481</v>
      </c>
      <c r="O269" s="59" t="s">
        <v>1482</v>
      </c>
      <c r="P269" s="60">
        <v>43</v>
      </c>
      <c r="Q269" s="80" t="s">
        <v>42</v>
      </c>
      <c r="R269" s="92">
        <v>43</v>
      </c>
      <c r="S269" s="92"/>
      <c r="T269" s="37" t="s">
        <v>1483</v>
      </c>
    </row>
    <row r="270" s="1" customFormat="1" ht="33.75" spans="1:20">
      <c r="A270" s="26">
        <v>255</v>
      </c>
      <c r="B270" s="18" t="s">
        <v>31</v>
      </c>
      <c r="C270" s="18" t="s">
        <v>254</v>
      </c>
      <c r="D270" s="18" t="s">
        <v>255</v>
      </c>
      <c r="E270" s="18" t="s">
        <v>90</v>
      </c>
      <c r="F270" s="18" t="s">
        <v>1484</v>
      </c>
      <c r="G270" s="18" t="s">
        <v>1485</v>
      </c>
      <c r="H270" s="18" t="s">
        <v>1486</v>
      </c>
      <c r="I270" s="18" t="s">
        <v>384</v>
      </c>
      <c r="J270" s="107">
        <v>44866</v>
      </c>
      <c r="K270" s="108">
        <v>45017</v>
      </c>
      <c r="L270" s="15" t="s">
        <v>39</v>
      </c>
      <c r="M270" s="15" t="s">
        <v>39</v>
      </c>
      <c r="N270" s="106" t="s">
        <v>1487</v>
      </c>
      <c r="O270" s="59" t="s">
        <v>1488</v>
      </c>
      <c r="P270" s="60">
        <v>29</v>
      </c>
      <c r="Q270" s="80" t="s">
        <v>42</v>
      </c>
      <c r="R270" s="92">
        <v>29</v>
      </c>
      <c r="S270" s="92"/>
      <c r="T270" s="106" t="s">
        <v>1489</v>
      </c>
    </row>
    <row r="271" s="1" customFormat="1" ht="45" spans="1:20">
      <c r="A271" s="26">
        <v>256</v>
      </c>
      <c r="B271" s="18" t="s">
        <v>31</v>
      </c>
      <c r="C271" s="18" t="s">
        <v>254</v>
      </c>
      <c r="D271" s="18" t="s">
        <v>255</v>
      </c>
      <c r="E271" s="18" t="s">
        <v>90</v>
      </c>
      <c r="F271" s="18" t="s">
        <v>1490</v>
      </c>
      <c r="G271" s="18" t="s">
        <v>1491</v>
      </c>
      <c r="H271" s="18" t="s">
        <v>1492</v>
      </c>
      <c r="I271" s="18" t="s">
        <v>38</v>
      </c>
      <c r="J271" s="107">
        <v>44866</v>
      </c>
      <c r="K271" s="108">
        <v>45017</v>
      </c>
      <c r="L271" s="15" t="s">
        <v>39</v>
      </c>
      <c r="M271" s="15" t="s">
        <v>39</v>
      </c>
      <c r="N271" s="106" t="s">
        <v>1493</v>
      </c>
      <c r="O271" s="59" t="s">
        <v>1494</v>
      </c>
      <c r="P271" s="60">
        <v>24</v>
      </c>
      <c r="Q271" s="80" t="s">
        <v>42</v>
      </c>
      <c r="R271" s="92">
        <v>24</v>
      </c>
      <c r="S271" s="92"/>
      <c r="T271" s="106" t="s">
        <v>1495</v>
      </c>
    </row>
    <row r="272" s="1" customFormat="1" ht="45" spans="1:20">
      <c r="A272" s="26">
        <v>257</v>
      </c>
      <c r="B272" s="18" t="s">
        <v>31</v>
      </c>
      <c r="C272" s="18" t="s">
        <v>254</v>
      </c>
      <c r="D272" s="18" t="s">
        <v>255</v>
      </c>
      <c r="E272" s="18" t="s">
        <v>90</v>
      </c>
      <c r="F272" s="18" t="s">
        <v>1496</v>
      </c>
      <c r="G272" s="18" t="s">
        <v>1497</v>
      </c>
      <c r="H272" s="18" t="s">
        <v>1498</v>
      </c>
      <c r="I272" s="18" t="s">
        <v>384</v>
      </c>
      <c r="J272" s="107">
        <v>44866</v>
      </c>
      <c r="K272" s="115">
        <v>45017</v>
      </c>
      <c r="L272" s="15" t="s">
        <v>39</v>
      </c>
      <c r="M272" s="15" t="s">
        <v>39</v>
      </c>
      <c r="N272" s="106" t="s">
        <v>1499</v>
      </c>
      <c r="O272" s="59" t="s">
        <v>1500</v>
      </c>
      <c r="P272" s="60">
        <v>31</v>
      </c>
      <c r="Q272" s="80" t="s">
        <v>42</v>
      </c>
      <c r="R272" s="92">
        <v>31</v>
      </c>
      <c r="S272" s="92"/>
      <c r="T272" s="106" t="s">
        <v>1501</v>
      </c>
    </row>
    <row r="273" s="1" customFormat="1" ht="33.75" spans="1:20">
      <c r="A273" s="26">
        <v>258</v>
      </c>
      <c r="B273" s="15" t="s">
        <v>31</v>
      </c>
      <c r="C273" s="15" t="s">
        <v>254</v>
      </c>
      <c r="D273" s="15" t="s">
        <v>255</v>
      </c>
      <c r="E273" s="15" t="str">
        <f>E276</f>
        <v>滩头镇</v>
      </c>
      <c r="F273" s="15" t="s">
        <v>748</v>
      </c>
      <c r="G273" s="18" t="s">
        <v>1502</v>
      </c>
      <c r="H273" s="15" t="s">
        <v>1503</v>
      </c>
      <c r="I273" s="15" t="s">
        <v>384</v>
      </c>
      <c r="J273" s="31" t="s">
        <v>523</v>
      </c>
      <c r="K273" s="31" t="s">
        <v>524</v>
      </c>
      <c r="L273" s="15" t="s">
        <v>39</v>
      </c>
      <c r="M273" s="15" t="s">
        <v>39</v>
      </c>
      <c r="N273" s="37" t="s">
        <v>1504</v>
      </c>
      <c r="O273" s="59" t="s">
        <v>912</v>
      </c>
      <c r="P273" s="38">
        <v>24</v>
      </c>
      <c r="Q273" s="80" t="s">
        <v>42</v>
      </c>
      <c r="R273" s="30">
        <v>24</v>
      </c>
      <c r="S273" s="92"/>
      <c r="T273" s="37" t="s">
        <v>753</v>
      </c>
    </row>
    <row r="274" s="1" customFormat="1" ht="33.75" spans="1:20">
      <c r="A274" s="26">
        <v>259</v>
      </c>
      <c r="B274" s="15" t="s">
        <v>31</v>
      </c>
      <c r="C274" s="15" t="s">
        <v>254</v>
      </c>
      <c r="D274" s="15" t="s">
        <v>255</v>
      </c>
      <c r="E274" s="15" t="s">
        <v>1505</v>
      </c>
      <c r="F274" s="15" t="s">
        <v>520</v>
      </c>
      <c r="G274" s="18" t="s">
        <v>1506</v>
      </c>
      <c r="H274" s="15" t="s">
        <v>1507</v>
      </c>
      <c r="I274" s="15" t="s">
        <v>384</v>
      </c>
      <c r="J274" s="31" t="s">
        <v>523</v>
      </c>
      <c r="K274" s="31" t="s">
        <v>524</v>
      </c>
      <c r="L274" s="15" t="s">
        <v>39</v>
      </c>
      <c r="M274" s="15" t="s">
        <v>39</v>
      </c>
      <c r="N274" s="37" t="s">
        <v>1508</v>
      </c>
      <c r="O274" s="59" t="s">
        <v>1262</v>
      </c>
      <c r="P274" s="38">
        <v>7</v>
      </c>
      <c r="Q274" s="80" t="s">
        <v>42</v>
      </c>
      <c r="R274" s="30">
        <v>7</v>
      </c>
      <c r="S274" s="92"/>
      <c r="T274" s="37" t="s">
        <v>1509</v>
      </c>
    </row>
    <row r="275" s="1" customFormat="1" ht="33.75" spans="1:20">
      <c r="A275" s="26">
        <v>260</v>
      </c>
      <c r="B275" s="15" t="s">
        <v>31</v>
      </c>
      <c r="C275" s="15" t="s">
        <v>254</v>
      </c>
      <c r="D275" s="15" t="s">
        <v>255</v>
      </c>
      <c r="E275" s="15" t="s">
        <v>1505</v>
      </c>
      <c r="F275" s="15" t="s">
        <v>520</v>
      </c>
      <c r="G275" s="18" t="s">
        <v>1510</v>
      </c>
      <c r="H275" s="15" t="s">
        <v>1511</v>
      </c>
      <c r="I275" s="15" t="s">
        <v>384</v>
      </c>
      <c r="J275" s="31" t="s">
        <v>523</v>
      </c>
      <c r="K275" s="31" t="s">
        <v>524</v>
      </c>
      <c r="L275" s="15" t="s">
        <v>39</v>
      </c>
      <c r="M275" s="15" t="s">
        <v>39</v>
      </c>
      <c r="N275" s="37" t="s">
        <v>1512</v>
      </c>
      <c r="O275" s="59" t="s">
        <v>969</v>
      </c>
      <c r="P275" s="38">
        <v>18</v>
      </c>
      <c r="Q275" s="80" t="s">
        <v>42</v>
      </c>
      <c r="R275" s="30">
        <v>18</v>
      </c>
      <c r="S275" s="92"/>
      <c r="T275" s="37" t="s">
        <v>1513</v>
      </c>
    </row>
    <row r="276" s="1" customFormat="1" ht="33.75" spans="1:20">
      <c r="A276" s="26">
        <v>261</v>
      </c>
      <c r="B276" s="15" t="s">
        <v>31</v>
      </c>
      <c r="C276" s="15" t="s">
        <v>254</v>
      </c>
      <c r="D276" s="15" t="s">
        <v>255</v>
      </c>
      <c r="E276" s="15" t="s">
        <v>1505</v>
      </c>
      <c r="F276" s="15" t="s">
        <v>520</v>
      </c>
      <c r="G276" s="18" t="s">
        <v>1514</v>
      </c>
      <c r="H276" s="15" t="s">
        <v>1515</v>
      </c>
      <c r="I276" s="15" t="s">
        <v>384</v>
      </c>
      <c r="J276" s="31" t="s">
        <v>523</v>
      </c>
      <c r="K276" s="31" t="s">
        <v>524</v>
      </c>
      <c r="L276" s="15" t="s">
        <v>39</v>
      </c>
      <c r="M276" s="15" t="s">
        <v>39</v>
      </c>
      <c r="N276" s="37" t="s">
        <v>1516</v>
      </c>
      <c r="O276" s="59" t="s">
        <v>1517</v>
      </c>
      <c r="P276" s="38">
        <v>9</v>
      </c>
      <c r="Q276" s="80" t="s">
        <v>42</v>
      </c>
      <c r="R276" s="30">
        <v>9</v>
      </c>
      <c r="S276" s="92"/>
      <c r="T276" s="37" t="s">
        <v>1518</v>
      </c>
    </row>
    <row r="277" s="1" customFormat="1" ht="33.75" spans="1:20">
      <c r="A277" s="26">
        <v>262</v>
      </c>
      <c r="B277" s="15" t="s">
        <v>31</v>
      </c>
      <c r="C277" s="15" t="s">
        <v>254</v>
      </c>
      <c r="D277" s="15" t="s">
        <v>255</v>
      </c>
      <c r="E277" s="15" t="s">
        <v>1505</v>
      </c>
      <c r="F277" s="15" t="s">
        <v>520</v>
      </c>
      <c r="G277" s="18" t="s">
        <v>1519</v>
      </c>
      <c r="H277" s="15" t="s">
        <v>1520</v>
      </c>
      <c r="I277" s="15" t="s">
        <v>384</v>
      </c>
      <c r="J277" s="31" t="s">
        <v>523</v>
      </c>
      <c r="K277" s="31" t="s">
        <v>524</v>
      </c>
      <c r="L277" s="15" t="s">
        <v>39</v>
      </c>
      <c r="M277" s="15" t="s">
        <v>39</v>
      </c>
      <c r="N277" s="37" t="s">
        <v>1521</v>
      </c>
      <c r="O277" s="59" t="s">
        <v>1522</v>
      </c>
      <c r="P277" s="38">
        <v>10</v>
      </c>
      <c r="Q277" s="80" t="s">
        <v>42</v>
      </c>
      <c r="R277" s="30">
        <v>10</v>
      </c>
      <c r="S277" s="92"/>
      <c r="T277" s="37" t="s">
        <v>1523</v>
      </c>
    </row>
    <row r="278" s="1" customFormat="1" ht="33.75" spans="1:20">
      <c r="A278" s="26">
        <v>263</v>
      </c>
      <c r="B278" s="15" t="s">
        <v>31</v>
      </c>
      <c r="C278" s="15" t="s">
        <v>254</v>
      </c>
      <c r="D278" s="15" t="s">
        <v>255</v>
      </c>
      <c r="E278" s="15" t="s">
        <v>1505</v>
      </c>
      <c r="F278" s="15" t="s">
        <v>520</v>
      </c>
      <c r="G278" s="18" t="s">
        <v>1524</v>
      </c>
      <c r="H278" s="15" t="s">
        <v>1525</v>
      </c>
      <c r="I278" s="15" t="s">
        <v>384</v>
      </c>
      <c r="J278" s="31" t="s">
        <v>523</v>
      </c>
      <c r="K278" s="31" t="s">
        <v>524</v>
      </c>
      <c r="L278" s="15" t="s">
        <v>39</v>
      </c>
      <c r="M278" s="15" t="s">
        <v>39</v>
      </c>
      <c r="N278" s="37" t="s">
        <v>1526</v>
      </c>
      <c r="O278" s="59" t="s">
        <v>828</v>
      </c>
      <c r="P278" s="38">
        <v>8</v>
      </c>
      <c r="Q278" s="80" t="s">
        <v>42</v>
      </c>
      <c r="R278" s="30">
        <v>8</v>
      </c>
      <c r="S278" s="92"/>
      <c r="T278" s="37" t="s">
        <v>1527</v>
      </c>
    </row>
    <row r="279" s="1" customFormat="1" ht="33.75" spans="1:20">
      <c r="A279" s="26">
        <v>264</v>
      </c>
      <c r="B279" s="15" t="s">
        <v>31</v>
      </c>
      <c r="C279" s="15" t="s">
        <v>254</v>
      </c>
      <c r="D279" s="15" t="s">
        <v>255</v>
      </c>
      <c r="E279" s="15" t="s">
        <v>1505</v>
      </c>
      <c r="F279" s="15" t="s">
        <v>520</v>
      </c>
      <c r="G279" s="18" t="s">
        <v>1528</v>
      </c>
      <c r="H279" s="15" t="s">
        <v>1529</v>
      </c>
      <c r="I279" s="15" t="s">
        <v>384</v>
      </c>
      <c r="J279" s="31" t="s">
        <v>523</v>
      </c>
      <c r="K279" s="31" t="s">
        <v>524</v>
      </c>
      <c r="L279" s="15" t="s">
        <v>39</v>
      </c>
      <c r="M279" s="15" t="s">
        <v>39</v>
      </c>
      <c r="N279" s="37" t="s">
        <v>1530</v>
      </c>
      <c r="O279" s="59" t="s">
        <v>1531</v>
      </c>
      <c r="P279" s="38">
        <v>97</v>
      </c>
      <c r="Q279" s="80" t="s">
        <v>42</v>
      </c>
      <c r="R279" s="30">
        <v>97</v>
      </c>
      <c r="S279" s="92"/>
      <c r="T279" s="37" t="s">
        <v>1527</v>
      </c>
    </row>
    <row r="280" s="1" customFormat="1" ht="33.75" spans="1:20">
      <c r="A280" s="26">
        <v>265</v>
      </c>
      <c r="B280" s="15" t="s">
        <v>31</v>
      </c>
      <c r="C280" s="15" t="s">
        <v>254</v>
      </c>
      <c r="D280" s="15" t="s">
        <v>255</v>
      </c>
      <c r="E280" s="15" t="s">
        <v>1505</v>
      </c>
      <c r="F280" s="15" t="s">
        <v>520</v>
      </c>
      <c r="G280" s="18" t="s">
        <v>1532</v>
      </c>
      <c r="H280" s="15" t="s">
        <v>1533</v>
      </c>
      <c r="I280" s="15" t="s">
        <v>384</v>
      </c>
      <c r="J280" s="31" t="s">
        <v>523</v>
      </c>
      <c r="K280" s="31" t="s">
        <v>524</v>
      </c>
      <c r="L280" s="15" t="s">
        <v>39</v>
      </c>
      <c r="M280" s="15" t="s">
        <v>39</v>
      </c>
      <c r="N280" s="37" t="s">
        <v>1534</v>
      </c>
      <c r="O280" s="59" t="s">
        <v>1535</v>
      </c>
      <c r="P280" s="38">
        <v>89</v>
      </c>
      <c r="Q280" s="80" t="s">
        <v>42</v>
      </c>
      <c r="R280" s="30">
        <v>89</v>
      </c>
      <c r="S280" s="92"/>
      <c r="T280" s="37" t="s">
        <v>1536</v>
      </c>
    </row>
    <row r="281" s="1" customFormat="1" ht="33.75" spans="1:20">
      <c r="A281" s="26">
        <v>266</v>
      </c>
      <c r="B281" s="15" t="s">
        <v>31</v>
      </c>
      <c r="C281" s="15" t="s">
        <v>254</v>
      </c>
      <c r="D281" s="15" t="s">
        <v>255</v>
      </c>
      <c r="E281" s="15" t="s">
        <v>1505</v>
      </c>
      <c r="F281" s="15" t="s">
        <v>520</v>
      </c>
      <c r="G281" s="18" t="s">
        <v>1537</v>
      </c>
      <c r="H281" s="15" t="s">
        <v>1538</v>
      </c>
      <c r="I281" s="15" t="s">
        <v>384</v>
      </c>
      <c r="J281" s="31" t="s">
        <v>523</v>
      </c>
      <c r="K281" s="31" t="s">
        <v>524</v>
      </c>
      <c r="L281" s="15" t="s">
        <v>39</v>
      </c>
      <c r="M281" s="15" t="s">
        <v>39</v>
      </c>
      <c r="N281" s="37" t="s">
        <v>1539</v>
      </c>
      <c r="O281" s="59" t="s">
        <v>1540</v>
      </c>
      <c r="P281" s="38">
        <v>91</v>
      </c>
      <c r="Q281" s="80" t="s">
        <v>42</v>
      </c>
      <c r="R281" s="30">
        <v>91</v>
      </c>
      <c r="S281" s="92"/>
      <c r="T281" s="37" t="s">
        <v>1541</v>
      </c>
    </row>
    <row r="282" s="1" customFormat="1" ht="45" spans="1:20">
      <c r="A282" s="26">
        <v>267</v>
      </c>
      <c r="B282" s="15" t="s">
        <v>31</v>
      </c>
      <c r="C282" s="15" t="s">
        <v>254</v>
      </c>
      <c r="D282" s="15" t="s">
        <v>255</v>
      </c>
      <c r="E282" s="15" t="s">
        <v>1505</v>
      </c>
      <c r="F282" s="15" t="s">
        <v>1542</v>
      </c>
      <c r="G282" s="18" t="s">
        <v>1543</v>
      </c>
      <c r="H282" s="18" t="s">
        <v>1544</v>
      </c>
      <c r="I282" s="18" t="s">
        <v>384</v>
      </c>
      <c r="J282" s="31" t="s">
        <v>523</v>
      </c>
      <c r="K282" s="31" t="s">
        <v>524</v>
      </c>
      <c r="L282" s="15" t="s">
        <v>39</v>
      </c>
      <c r="M282" s="15" t="s">
        <v>39</v>
      </c>
      <c r="N282" s="106" t="s">
        <v>1545</v>
      </c>
      <c r="O282" s="59" t="s">
        <v>1546</v>
      </c>
      <c r="P282" s="38">
        <v>40</v>
      </c>
      <c r="Q282" s="80" t="s">
        <v>42</v>
      </c>
      <c r="R282" s="30">
        <v>40</v>
      </c>
      <c r="S282" s="92"/>
      <c r="T282" s="37" t="s">
        <v>1547</v>
      </c>
    </row>
    <row r="283" s="1" customFormat="1" ht="33.75" spans="1:20">
      <c r="A283" s="26">
        <v>268</v>
      </c>
      <c r="B283" s="15" t="s">
        <v>31</v>
      </c>
      <c r="C283" s="15" t="s">
        <v>254</v>
      </c>
      <c r="D283" s="15" t="s">
        <v>255</v>
      </c>
      <c r="E283" s="15" t="s">
        <v>1505</v>
      </c>
      <c r="F283" s="15" t="s">
        <v>1542</v>
      </c>
      <c r="G283" s="18" t="s">
        <v>1548</v>
      </c>
      <c r="H283" s="18" t="s">
        <v>1549</v>
      </c>
      <c r="I283" s="18" t="s">
        <v>384</v>
      </c>
      <c r="J283" s="31" t="s">
        <v>523</v>
      </c>
      <c r="K283" s="31" t="s">
        <v>524</v>
      </c>
      <c r="L283" s="15" t="s">
        <v>39</v>
      </c>
      <c r="M283" s="15" t="s">
        <v>39</v>
      </c>
      <c r="N283" s="106" t="s">
        <v>1550</v>
      </c>
      <c r="O283" s="59" t="s">
        <v>1551</v>
      </c>
      <c r="P283" s="38">
        <v>6</v>
      </c>
      <c r="Q283" s="80" t="s">
        <v>42</v>
      </c>
      <c r="R283" s="30">
        <v>6</v>
      </c>
      <c r="S283" s="92"/>
      <c r="T283" s="37" t="s">
        <v>1552</v>
      </c>
    </row>
    <row r="284" s="1" customFormat="1" ht="47" customHeight="1" spans="1:20">
      <c r="A284" s="26">
        <v>269</v>
      </c>
      <c r="B284" s="15" t="s">
        <v>31</v>
      </c>
      <c r="C284" s="15" t="s">
        <v>254</v>
      </c>
      <c r="D284" s="15" t="s">
        <v>255</v>
      </c>
      <c r="E284" s="15" t="s">
        <v>1505</v>
      </c>
      <c r="F284" s="15" t="s">
        <v>1542</v>
      </c>
      <c r="G284" s="18" t="s">
        <v>1553</v>
      </c>
      <c r="H284" s="18" t="s">
        <v>1554</v>
      </c>
      <c r="I284" s="18" t="s">
        <v>384</v>
      </c>
      <c r="J284" s="31" t="s">
        <v>523</v>
      </c>
      <c r="K284" s="31" t="s">
        <v>524</v>
      </c>
      <c r="L284" s="15" t="s">
        <v>39</v>
      </c>
      <c r="M284" s="15" t="s">
        <v>39</v>
      </c>
      <c r="N284" s="106" t="s">
        <v>1555</v>
      </c>
      <c r="O284" s="59" t="s">
        <v>1556</v>
      </c>
      <c r="P284" s="38">
        <v>20</v>
      </c>
      <c r="Q284" s="80" t="s">
        <v>42</v>
      </c>
      <c r="R284" s="30">
        <v>20</v>
      </c>
      <c r="S284" s="92"/>
      <c r="T284" s="37" t="s">
        <v>1557</v>
      </c>
    </row>
    <row r="285" s="1" customFormat="1" ht="45" spans="1:20">
      <c r="A285" s="26">
        <v>270</v>
      </c>
      <c r="B285" s="15" t="s">
        <v>31</v>
      </c>
      <c r="C285" s="15" t="s">
        <v>254</v>
      </c>
      <c r="D285" s="15" t="s">
        <v>255</v>
      </c>
      <c r="E285" s="15" t="str">
        <f t="shared" ref="E285:E295" si="21">E284</f>
        <v>滩头镇</v>
      </c>
      <c r="F285" s="15" t="s">
        <v>528</v>
      </c>
      <c r="G285" s="18" t="s">
        <v>1558</v>
      </c>
      <c r="H285" s="15" t="s">
        <v>1559</v>
      </c>
      <c r="I285" s="15" t="s">
        <v>384</v>
      </c>
      <c r="J285" s="31" t="s">
        <v>523</v>
      </c>
      <c r="K285" s="31" t="s">
        <v>524</v>
      </c>
      <c r="L285" s="15" t="s">
        <v>39</v>
      </c>
      <c r="M285" s="15" t="s">
        <v>39</v>
      </c>
      <c r="N285" s="37" t="s">
        <v>1560</v>
      </c>
      <c r="O285" s="59" t="s">
        <v>1561</v>
      </c>
      <c r="P285" s="38">
        <v>7</v>
      </c>
      <c r="Q285" s="80" t="s">
        <v>42</v>
      </c>
      <c r="R285" s="30">
        <v>7</v>
      </c>
      <c r="S285" s="92"/>
      <c r="T285" s="37" t="s">
        <v>533</v>
      </c>
    </row>
    <row r="286" s="1" customFormat="1" ht="33.75" spans="1:20">
      <c r="A286" s="26">
        <v>271</v>
      </c>
      <c r="B286" s="15" t="s">
        <v>31</v>
      </c>
      <c r="C286" s="15" t="s">
        <v>254</v>
      </c>
      <c r="D286" s="15" t="s">
        <v>255</v>
      </c>
      <c r="E286" s="15" t="s">
        <v>1505</v>
      </c>
      <c r="F286" s="15" t="s">
        <v>528</v>
      </c>
      <c r="G286" s="18" t="s">
        <v>1562</v>
      </c>
      <c r="H286" s="15" t="s">
        <v>1563</v>
      </c>
      <c r="I286" s="15" t="s">
        <v>384</v>
      </c>
      <c r="J286" s="31" t="s">
        <v>523</v>
      </c>
      <c r="K286" s="31" t="s">
        <v>524</v>
      </c>
      <c r="L286" s="15" t="s">
        <v>39</v>
      </c>
      <c r="M286" s="15" t="s">
        <v>39</v>
      </c>
      <c r="N286" s="37" t="s">
        <v>1564</v>
      </c>
      <c r="O286" s="59" t="s">
        <v>1565</v>
      </c>
      <c r="P286" s="38">
        <v>87</v>
      </c>
      <c r="Q286" s="80" t="s">
        <v>42</v>
      </c>
      <c r="R286" s="30">
        <v>87</v>
      </c>
      <c r="S286" s="92"/>
      <c r="T286" s="37" t="s">
        <v>1566</v>
      </c>
    </row>
    <row r="287" s="1" customFormat="1" ht="33.75" spans="1:20">
      <c r="A287" s="26">
        <v>272</v>
      </c>
      <c r="B287" s="15" t="s">
        <v>31</v>
      </c>
      <c r="C287" s="15" t="s">
        <v>254</v>
      </c>
      <c r="D287" s="15" t="s">
        <v>255</v>
      </c>
      <c r="E287" s="15" t="str">
        <f>E285</f>
        <v>滩头镇</v>
      </c>
      <c r="F287" s="15" t="s">
        <v>1567</v>
      </c>
      <c r="G287" s="18" t="s">
        <v>1568</v>
      </c>
      <c r="H287" s="15" t="s">
        <v>1569</v>
      </c>
      <c r="I287" s="15" t="s">
        <v>384</v>
      </c>
      <c r="J287" s="31" t="s">
        <v>523</v>
      </c>
      <c r="K287" s="31" t="s">
        <v>524</v>
      </c>
      <c r="L287" s="15" t="s">
        <v>39</v>
      </c>
      <c r="M287" s="15" t="s">
        <v>39</v>
      </c>
      <c r="N287" s="37" t="s">
        <v>1570</v>
      </c>
      <c r="O287" s="59" t="s">
        <v>1571</v>
      </c>
      <c r="P287" s="38">
        <v>34</v>
      </c>
      <c r="Q287" s="80" t="s">
        <v>42</v>
      </c>
      <c r="R287" s="30">
        <v>34</v>
      </c>
      <c r="S287" s="92"/>
      <c r="T287" s="37" t="s">
        <v>1572</v>
      </c>
    </row>
    <row r="288" s="1" customFormat="1" ht="33.75" spans="1:20">
      <c r="A288" s="26">
        <v>273</v>
      </c>
      <c r="B288" s="15" t="s">
        <v>31</v>
      </c>
      <c r="C288" s="15" t="s">
        <v>254</v>
      </c>
      <c r="D288" s="15" t="s">
        <v>255</v>
      </c>
      <c r="E288" s="15" t="str">
        <f t="shared" si="21"/>
        <v>滩头镇</v>
      </c>
      <c r="F288" s="15" t="s">
        <v>1573</v>
      </c>
      <c r="G288" s="18" t="s">
        <v>1574</v>
      </c>
      <c r="H288" s="15" t="s">
        <v>1575</v>
      </c>
      <c r="I288" s="15" t="s">
        <v>384</v>
      </c>
      <c r="J288" s="31" t="s">
        <v>523</v>
      </c>
      <c r="K288" s="31" t="s">
        <v>524</v>
      </c>
      <c r="L288" s="15" t="s">
        <v>39</v>
      </c>
      <c r="M288" s="15" t="s">
        <v>39</v>
      </c>
      <c r="N288" s="37" t="s">
        <v>1576</v>
      </c>
      <c r="O288" s="59" t="s">
        <v>1577</v>
      </c>
      <c r="P288" s="60">
        <v>11</v>
      </c>
      <c r="Q288" s="80" t="s">
        <v>42</v>
      </c>
      <c r="R288" s="92">
        <v>11</v>
      </c>
      <c r="S288" s="92"/>
      <c r="T288" s="37" t="s">
        <v>1578</v>
      </c>
    </row>
    <row r="289" s="1" customFormat="1" ht="33.75" spans="1:20">
      <c r="A289" s="26">
        <v>274</v>
      </c>
      <c r="B289" s="15" t="s">
        <v>31</v>
      </c>
      <c r="C289" s="15" t="s">
        <v>254</v>
      </c>
      <c r="D289" s="15" t="s">
        <v>255</v>
      </c>
      <c r="E289" s="15" t="str">
        <f t="shared" si="21"/>
        <v>滩头镇</v>
      </c>
      <c r="F289" s="15" t="s">
        <v>1579</v>
      </c>
      <c r="G289" s="18" t="s">
        <v>1580</v>
      </c>
      <c r="H289" s="15" t="s">
        <v>1581</v>
      </c>
      <c r="I289" s="15" t="s">
        <v>384</v>
      </c>
      <c r="J289" s="31" t="s">
        <v>523</v>
      </c>
      <c r="K289" s="31" t="s">
        <v>524</v>
      </c>
      <c r="L289" s="15" t="s">
        <v>39</v>
      </c>
      <c r="M289" s="15" t="s">
        <v>39</v>
      </c>
      <c r="N289" s="37" t="s">
        <v>1582</v>
      </c>
      <c r="O289" s="59" t="s">
        <v>1186</v>
      </c>
      <c r="P289" s="38">
        <v>20</v>
      </c>
      <c r="Q289" s="80" t="s">
        <v>42</v>
      </c>
      <c r="R289" s="30">
        <v>20</v>
      </c>
      <c r="S289" s="92"/>
      <c r="T289" s="37" t="s">
        <v>1583</v>
      </c>
    </row>
    <row r="290" s="1" customFormat="1" ht="33.75" spans="1:20">
      <c r="A290" s="26">
        <v>275</v>
      </c>
      <c r="B290" s="15" t="s">
        <v>31</v>
      </c>
      <c r="C290" s="15" t="s">
        <v>254</v>
      </c>
      <c r="D290" s="15" t="s">
        <v>255</v>
      </c>
      <c r="E290" s="15" t="str">
        <f t="shared" si="21"/>
        <v>滩头镇</v>
      </c>
      <c r="F290" s="15" t="s">
        <v>534</v>
      </c>
      <c r="G290" s="18" t="s">
        <v>1584</v>
      </c>
      <c r="H290" s="15" t="s">
        <v>1585</v>
      </c>
      <c r="I290" s="15" t="s">
        <v>384</v>
      </c>
      <c r="J290" s="31" t="s">
        <v>523</v>
      </c>
      <c r="K290" s="31" t="s">
        <v>524</v>
      </c>
      <c r="L290" s="15" t="s">
        <v>39</v>
      </c>
      <c r="M290" s="15" t="s">
        <v>39</v>
      </c>
      <c r="N290" s="37" t="s">
        <v>1586</v>
      </c>
      <c r="O290" s="59" t="s">
        <v>814</v>
      </c>
      <c r="P290" s="38">
        <v>8</v>
      </c>
      <c r="Q290" s="80" t="s">
        <v>42</v>
      </c>
      <c r="R290" s="30">
        <v>8</v>
      </c>
      <c r="S290" s="92"/>
      <c r="T290" s="37" t="s">
        <v>1587</v>
      </c>
    </row>
    <row r="291" s="1" customFormat="1" ht="33.75" spans="1:20">
      <c r="A291" s="26">
        <v>276</v>
      </c>
      <c r="B291" s="15" t="s">
        <v>31</v>
      </c>
      <c r="C291" s="15" t="s">
        <v>254</v>
      </c>
      <c r="D291" s="15" t="s">
        <v>255</v>
      </c>
      <c r="E291" s="15" t="str">
        <f t="shared" si="21"/>
        <v>滩头镇</v>
      </c>
      <c r="F291" s="15" t="s">
        <v>1588</v>
      </c>
      <c r="G291" s="18" t="s">
        <v>1589</v>
      </c>
      <c r="H291" s="15" t="s">
        <v>1590</v>
      </c>
      <c r="I291" s="15" t="s">
        <v>384</v>
      </c>
      <c r="J291" s="31" t="s">
        <v>523</v>
      </c>
      <c r="K291" s="31" t="s">
        <v>524</v>
      </c>
      <c r="L291" s="15" t="s">
        <v>39</v>
      </c>
      <c r="M291" s="15" t="s">
        <v>39</v>
      </c>
      <c r="N291" s="37" t="s">
        <v>1591</v>
      </c>
      <c r="O291" s="59" t="s">
        <v>1246</v>
      </c>
      <c r="P291" s="38">
        <v>7</v>
      </c>
      <c r="Q291" s="80" t="s">
        <v>42</v>
      </c>
      <c r="R291" s="30">
        <v>7</v>
      </c>
      <c r="S291" s="92"/>
      <c r="T291" s="37" t="s">
        <v>1592</v>
      </c>
    </row>
    <row r="292" s="1" customFormat="1" ht="33.75" spans="1:20">
      <c r="A292" s="26">
        <v>277</v>
      </c>
      <c r="B292" s="15" t="s">
        <v>31</v>
      </c>
      <c r="C292" s="15" t="s">
        <v>254</v>
      </c>
      <c r="D292" s="15" t="s">
        <v>255</v>
      </c>
      <c r="E292" s="15" t="str">
        <f t="shared" si="21"/>
        <v>滩头镇</v>
      </c>
      <c r="F292" s="15" t="s">
        <v>545</v>
      </c>
      <c r="G292" s="18" t="s">
        <v>1593</v>
      </c>
      <c r="H292" s="15" t="s">
        <v>1594</v>
      </c>
      <c r="I292" s="15" t="s">
        <v>384</v>
      </c>
      <c r="J292" s="31" t="s">
        <v>523</v>
      </c>
      <c r="K292" s="31" t="s">
        <v>524</v>
      </c>
      <c r="L292" s="15" t="s">
        <v>39</v>
      </c>
      <c r="M292" s="15" t="s">
        <v>39</v>
      </c>
      <c r="N292" s="37" t="s">
        <v>1595</v>
      </c>
      <c r="O292" s="59" t="s">
        <v>1596</v>
      </c>
      <c r="P292" s="38">
        <v>11</v>
      </c>
      <c r="Q292" s="80" t="s">
        <v>42</v>
      </c>
      <c r="R292" s="30">
        <v>11</v>
      </c>
      <c r="S292" s="92"/>
      <c r="T292" s="37" t="s">
        <v>1597</v>
      </c>
    </row>
    <row r="293" s="1" customFormat="1" ht="33.75" spans="1:20">
      <c r="A293" s="26">
        <v>278</v>
      </c>
      <c r="B293" s="15" t="s">
        <v>31</v>
      </c>
      <c r="C293" s="15" t="s">
        <v>254</v>
      </c>
      <c r="D293" s="15" t="s">
        <v>255</v>
      </c>
      <c r="E293" s="15" t="str">
        <f t="shared" si="21"/>
        <v>滩头镇</v>
      </c>
      <c r="F293" s="15" t="s">
        <v>550</v>
      </c>
      <c r="G293" s="18" t="s">
        <v>1598</v>
      </c>
      <c r="H293" s="15" t="s">
        <v>1599</v>
      </c>
      <c r="I293" s="15" t="s">
        <v>384</v>
      </c>
      <c r="J293" s="31" t="s">
        <v>523</v>
      </c>
      <c r="K293" s="31" t="s">
        <v>524</v>
      </c>
      <c r="L293" s="15" t="s">
        <v>39</v>
      </c>
      <c r="M293" s="15" t="s">
        <v>39</v>
      </c>
      <c r="N293" s="37" t="s">
        <v>1600</v>
      </c>
      <c r="O293" s="59" t="s">
        <v>1601</v>
      </c>
      <c r="P293" s="38">
        <v>34</v>
      </c>
      <c r="Q293" s="80" t="s">
        <v>42</v>
      </c>
      <c r="R293" s="30">
        <v>34</v>
      </c>
      <c r="S293" s="92"/>
      <c r="T293" s="37" t="s">
        <v>1602</v>
      </c>
    </row>
    <row r="294" s="1" customFormat="1" ht="33.75" spans="1:20">
      <c r="A294" s="26">
        <v>279</v>
      </c>
      <c r="B294" s="15" t="s">
        <v>31</v>
      </c>
      <c r="C294" s="15" t="s">
        <v>254</v>
      </c>
      <c r="D294" s="15" t="s">
        <v>255</v>
      </c>
      <c r="E294" s="15" t="str">
        <f t="shared" si="21"/>
        <v>滩头镇</v>
      </c>
      <c r="F294" s="15" t="s">
        <v>550</v>
      </c>
      <c r="G294" s="18" t="s">
        <v>1603</v>
      </c>
      <c r="H294" s="15" t="s">
        <v>1604</v>
      </c>
      <c r="I294" s="15" t="s">
        <v>384</v>
      </c>
      <c r="J294" s="31" t="s">
        <v>523</v>
      </c>
      <c r="K294" s="31" t="s">
        <v>524</v>
      </c>
      <c r="L294" s="15" t="s">
        <v>39</v>
      </c>
      <c r="M294" s="15" t="s">
        <v>39</v>
      </c>
      <c r="N294" s="37" t="s">
        <v>1605</v>
      </c>
      <c r="O294" s="59" t="s">
        <v>1606</v>
      </c>
      <c r="P294" s="38">
        <v>13</v>
      </c>
      <c r="Q294" s="80" t="s">
        <v>42</v>
      </c>
      <c r="R294" s="30">
        <v>13</v>
      </c>
      <c r="S294" s="92"/>
      <c r="T294" s="37" t="s">
        <v>1607</v>
      </c>
    </row>
    <row r="295" s="1" customFormat="1" ht="45" spans="1:20">
      <c r="A295" s="26">
        <v>280</v>
      </c>
      <c r="B295" s="15" t="s">
        <v>31</v>
      </c>
      <c r="C295" s="15" t="s">
        <v>254</v>
      </c>
      <c r="D295" s="15" t="s">
        <v>255</v>
      </c>
      <c r="E295" s="15" t="str">
        <f t="shared" si="21"/>
        <v>滩头镇</v>
      </c>
      <c r="F295" s="15" t="s">
        <v>1608</v>
      </c>
      <c r="G295" s="18" t="s">
        <v>1609</v>
      </c>
      <c r="H295" s="15" t="s">
        <v>1610</v>
      </c>
      <c r="I295" s="15" t="s">
        <v>384</v>
      </c>
      <c r="J295" s="31" t="s">
        <v>523</v>
      </c>
      <c r="K295" s="31" t="s">
        <v>524</v>
      </c>
      <c r="L295" s="15" t="s">
        <v>39</v>
      </c>
      <c r="M295" s="15" t="s">
        <v>39</v>
      </c>
      <c r="N295" s="37" t="s">
        <v>1611</v>
      </c>
      <c r="O295" s="59" t="s">
        <v>1612</v>
      </c>
      <c r="P295" s="38">
        <v>20</v>
      </c>
      <c r="Q295" s="80" t="s">
        <v>42</v>
      </c>
      <c r="R295" s="30">
        <v>20</v>
      </c>
      <c r="S295" s="92"/>
      <c r="T295" s="37" t="s">
        <v>1613</v>
      </c>
    </row>
    <row r="296" s="1" customFormat="1" ht="33.75" spans="1:20">
      <c r="A296" s="26">
        <v>281</v>
      </c>
      <c r="B296" s="15" t="s">
        <v>31</v>
      </c>
      <c r="C296" s="15" t="s">
        <v>254</v>
      </c>
      <c r="D296" s="15" t="s">
        <v>255</v>
      </c>
      <c r="E296" s="15" t="s">
        <v>1505</v>
      </c>
      <c r="F296" s="15" t="s">
        <v>1608</v>
      </c>
      <c r="G296" s="18" t="s">
        <v>1614</v>
      </c>
      <c r="H296" s="15" t="s">
        <v>1615</v>
      </c>
      <c r="I296" s="15" t="s">
        <v>384</v>
      </c>
      <c r="J296" s="31" t="s">
        <v>523</v>
      </c>
      <c r="K296" s="31" t="s">
        <v>524</v>
      </c>
      <c r="L296" s="15" t="s">
        <v>39</v>
      </c>
      <c r="M296" s="15" t="s">
        <v>39</v>
      </c>
      <c r="N296" s="37" t="s">
        <v>1616</v>
      </c>
      <c r="O296" s="59" t="s">
        <v>1617</v>
      </c>
      <c r="P296" s="38">
        <v>63</v>
      </c>
      <c r="Q296" s="80" t="s">
        <v>42</v>
      </c>
      <c r="R296" s="30">
        <v>63</v>
      </c>
      <c r="S296" s="92"/>
      <c r="T296" s="37" t="s">
        <v>1613</v>
      </c>
    </row>
    <row r="297" s="1" customFormat="1" ht="33.75" spans="1:20">
      <c r="A297" s="26">
        <v>282</v>
      </c>
      <c r="B297" s="15" t="s">
        <v>31</v>
      </c>
      <c r="C297" s="15" t="s">
        <v>254</v>
      </c>
      <c r="D297" s="15" t="s">
        <v>255</v>
      </c>
      <c r="E297" s="15" t="str">
        <f>E296</f>
        <v>滩头镇</v>
      </c>
      <c r="F297" s="15" t="s">
        <v>1618</v>
      </c>
      <c r="G297" s="18" t="s">
        <v>1619</v>
      </c>
      <c r="H297" s="15" t="s">
        <v>1620</v>
      </c>
      <c r="I297" s="15" t="s">
        <v>384</v>
      </c>
      <c r="J297" s="31" t="s">
        <v>523</v>
      </c>
      <c r="K297" s="31" t="s">
        <v>524</v>
      </c>
      <c r="L297" s="15" t="s">
        <v>39</v>
      </c>
      <c r="M297" s="15" t="s">
        <v>39</v>
      </c>
      <c r="N297" s="37" t="s">
        <v>1621</v>
      </c>
      <c r="O297" s="59" t="s">
        <v>1622</v>
      </c>
      <c r="P297" s="38">
        <v>175</v>
      </c>
      <c r="Q297" s="80" t="s">
        <v>42</v>
      </c>
      <c r="R297" s="30">
        <v>175</v>
      </c>
      <c r="S297" s="92"/>
      <c r="T297" s="37" t="s">
        <v>1623</v>
      </c>
    </row>
    <row r="298" s="1" customFormat="1" ht="33.75" spans="1:20">
      <c r="A298" s="26">
        <v>283</v>
      </c>
      <c r="B298" s="15" t="s">
        <v>31</v>
      </c>
      <c r="C298" s="15" t="s">
        <v>254</v>
      </c>
      <c r="D298" s="15" t="s">
        <v>255</v>
      </c>
      <c r="E298" s="15" t="e">
        <f>#REF!</f>
        <v>#REF!</v>
      </c>
      <c r="F298" s="15" t="s">
        <v>569</v>
      </c>
      <c r="G298" s="18" t="s">
        <v>1624</v>
      </c>
      <c r="H298" s="15" t="s">
        <v>1625</v>
      </c>
      <c r="I298" s="15" t="e">
        <f>#REF!</f>
        <v>#REF!</v>
      </c>
      <c r="J298" s="107">
        <v>44866</v>
      </c>
      <c r="K298" s="107">
        <v>45017</v>
      </c>
      <c r="L298" s="15" t="s">
        <v>39</v>
      </c>
      <c r="M298" s="15" t="s">
        <v>39</v>
      </c>
      <c r="N298" s="37" t="s">
        <v>1626</v>
      </c>
      <c r="O298" s="59" t="s">
        <v>933</v>
      </c>
      <c r="P298" s="60">
        <v>24</v>
      </c>
      <c r="Q298" s="80" t="s">
        <v>42</v>
      </c>
      <c r="R298" s="92">
        <v>24</v>
      </c>
      <c r="S298" s="92"/>
      <c r="T298" s="37" t="s">
        <v>1627</v>
      </c>
    </row>
    <row r="299" s="1" customFormat="1" ht="33.75" spans="1:20">
      <c r="A299" s="26">
        <v>284</v>
      </c>
      <c r="B299" s="15" t="s">
        <v>31</v>
      </c>
      <c r="C299" s="15" t="s">
        <v>254</v>
      </c>
      <c r="D299" s="15" t="s">
        <v>255</v>
      </c>
      <c r="E299" s="15" t="e">
        <f>#REF!</f>
        <v>#REF!</v>
      </c>
      <c r="F299" s="15" t="s">
        <v>569</v>
      </c>
      <c r="G299" s="18" t="s">
        <v>1628</v>
      </c>
      <c r="H299" s="15" t="s">
        <v>1629</v>
      </c>
      <c r="I299" s="15" t="e">
        <f>#REF!</f>
        <v>#REF!</v>
      </c>
      <c r="J299" s="107">
        <v>44866</v>
      </c>
      <c r="K299" s="107">
        <v>45017</v>
      </c>
      <c r="L299" s="15" t="s">
        <v>39</v>
      </c>
      <c r="M299" s="15" t="s">
        <v>39</v>
      </c>
      <c r="N299" s="37" t="s">
        <v>1630</v>
      </c>
      <c r="O299" s="59" t="s">
        <v>969</v>
      </c>
      <c r="P299" s="60">
        <v>7</v>
      </c>
      <c r="Q299" s="80" t="s">
        <v>42</v>
      </c>
      <c r="R299" s="92">
        <v>7</v>
      </c>
      <c r="S299" s="92"/>
      <c r="T299" s="37" t="s">
        <v>1631</v>
      </c>
    </row>
    <row r="300" s="1" customFormat="1" ht="45" spans="1:20">
      <c r="A300" s="26">
        <v>285</v>
      </c>
      <c r="B300" s="15" t="s">
        <v>31</v>
      </c>
      <c r="C300" s="15" t="s">
        <v>254</v>
      </c>
      <c r="D300" s="15" t="s">
        <v>255</v>
      </c>
      <c r="E300" s="15" t="e">
        <f>E299</f>
        <v>#REF!</v>
      </c>
      <c r="F300" s="15" t="s">
        <v>754</v>
      </c>
      <c r="G300" s="18" t="s">
        <v>1632</v>
      </c>
      <c r="H300" s="15" t="s">
        <v>1633</v>
      </c>
      <c r="I300" s="15" t="e">
        <f>I299</f>
        <v>#REF!</v>
      </c>
      <c r="J300" s="107">
        <v>44866</v>
      </c>
      <c r="K300" s="108">
        <v>45017</v>
      </c>
      <c r="L300" s="15" t="s">
        <v>39</v>
      </c>
      <c r="M300" s="15" t="s">
        <v>39</v>
      </c>
      <c r="N300" s="37" t="s">
        <v>1634</v>
      </c>
      <c r="O300" s="59" t="s">
        <v>1635</v>
      </c>
      <c r="P300" s="60">
        <v>22</v>
      </c>
      <c r="Q300" s="80" t="s">
        <v>42</v>
      </c>
      <c r="R300" s="92">
        <v>22</v>
      </c>
      <c r="S300" s="92"/>
      <c r="T300" s="37" t="s">
        <v>1636</v>
      </c>
    </row>
    <row r="301" s="1" customFormat="1" ht="56.25" spans="1:20">
      <c r="A301" s="26">
        <v>286</v>
      </c>
      <c r="B301" s="15" t="s">
        <v>31</v>
      </c>
      <c r="C301" s="15" t="s">
        <v>254</v>
      </c>
      <c r="D301" s="15" t="s">
        <v>255</v>
      </c>
      <c r="E301" s="15" t="e">
        <f>E300</f>
        <v>#REF!</v>
      </c>
      <c r="F301" s="15" t="s">
        <v>754</v>
      </c>
      <c r="G301" s="18" t="s">
        <v>1637</v>
      </c>
      <c r="H301" s="15" t="s">
        <v>1638</v>
      </c>
      <c r="I301" s="15" t="e">
        <f>I300</f>
        <v>#REF!</v>
      </c>
      <c r="J301" s="107">
        <v>44866</v>
      </c>
      <c r="K301" s="108">
        <v>45017</v>
      </c>
      <c r="L301" s="15" t="s">
        <v>39</v>
      </c>
      <c r="M301" s="15" t="s">
        <v>39</v>
      </c>
      <c r="N301" s="37" t="s">
        <v>1639</v>
      </c>
      <c r="O301" s="59" t="s">
        <v>1640</v>
      </c>
      <c r="P301" s="60">
        <v>50</v>
      </c>
      <c r="Q301" s="80" t="s">
        <v>42</v>
      </c>
      <c r="R301" s="92">
        <v>50</v>
      </c>
      <c r="S301" s="92"/>
      <c r="T301" s="37" t="s">
        <v>1641</v>
      </c>
    </row>
    <row r="302" s="1" customFormat="1" ht="33.75" spans="1:20">
      <c r="A302" s="26">
        <v>287</v>
      </c>
      <c r="B302" s="15" t="s">
        <v>31</v>
      </c>
      <c r="C302" s="15" t="s">
        <v>254</v>
      </c>
      <c r="D302" s="15" t="s">
        <v>255</v>
      </c>
      <c r="E302" s="15" t="e">
        <f>E301</f>
        <v>#REF!</v>
      </c>
      <c r="F302" s="15" t="s">
        <v>754</v>
      </c>
      <c r="G302" s="18" t="s">
        <v>1642</v>
      </c>
      <c r="H302" s="15" t="s">
        <v>1643</v>
      </c>
      <c r="I302" s="15" t="e">
        <f>I301</f>
        <v>#REF!</v>
      </c>
      <c r="J302" s="107">
        <v>44866</v>
      </c>
      <c r="K302" s="108">
        <v>45017</v>
      </c>
      <c r="L302" s="15" t="s">
        <v>39</v>
      </c>
      <c r="M302" s="15" t="s">
        <v>39</v>
      </c>
      <c r="N302" s="37" t="s">
        <v>1644</v>
      </c>
      <c r="O302" s="59" t="s">
        <v>1645</v>
      </c>
      <c r="P302" s="60">
        <v>7</v>
      </c>
      <c r="Q302" s="80" t="s">
        <v>42</v>
      </c>
      <c r="R302" s="92">
        <v>7</v>
      </c>
      <c r="S302" s="92"/>
      <c r="T302" s="37" t="s">
        <v>1646</v>
      </c>
    </row>
    <row r="303" s="1" customFormat="1" ht="33.75" spans="1:20">
      <c r="A303" s="26">
        <v>288</v>
      </c>
      <c r="B303" s="15" t="s">
        <v>31</v>
      </c>
      <c r="C303" s="15" t="s">
        <v>254</v>
      </c>
      <c r="D303" s="15" t="s">
        <v>255</v>
      </c>
      <c r="E303" s="15" t="e">
        <f>E302</f>
        <v>#REF!</v>
      </c>
      <c r="F303" s="15" t="s">
        <v>1647</v>
      </c>
      <c r="G303" s="18" t="s">
        <v>1648</v>
      </c>
      <c r="H303" s="15" t="s">
        <v>1649</v>
      </c>
      <c r="I303" s="15" t="e">
        <f>I302</f>
        <v>#REF!</v>
      </c>
      <c r="J303" s="107">
        <v>44866</v>
      </c>
      <c r="K303" s="107">
        <v>45017</v>
      </c>
      <c r="L303" s="15" t="s">
        <v>39</v>
      </c>
      <c r="M303" s="15" t="s">
        <v>39</v>
      </c>
      <c r="N303" s="37" t="s">
        <v>1650</v>
      </c>
      <c r="O303" s="59" t="s">
        <v>1651</v>
      </c>
      <c r="P303" s="60">
        <v>5</v>
      </c>
      <c r="Q303" s="80" t="s">
        <v>42</v>
      </c>
      <c r="R303" s="92">
        <v>5</v>
      </c>
      <c r="S303" s="92"/>
      <c r="T303" s="109" t="s">
        <v>1652</v>
      </c>
    </row>
    <row r="304" s="1" customFormat="1" ht="56.25" spans="1:20">
      <c r="A304" s="26">
        <v>289</v>
      </c>
      <c r="B304" s="15" t="s">
        <v>31</v>
      </c>
      <c r="C304" s="15" t="s">
        <v>254</v>
      </c>
      <c r="D304" s="15" t="s">
        <v>255</v>
      </c>
      <c r="E304" s="15" t="s">
        <v>562</v>
      </c>
      <c r="F304" s="15" t="s">
        <v>1653</v>
      </c>
      <c r="G304" s="18" t="s">
        <v>1654</v>
      </c>
      <c r="H304" s="15" t="s">
        <v>1655</v>
      </c>
      <c r="I304" s="15" t="e">
        <f>#REF!</f>
        <v>#REF!</v>
      </c>
      <c r="J304" s="107">
        <v>44866</v>
      </c>
      <c r="K304" s="107">
        <v>45017</v>
      </c>
      <c r="L304" s="15" t="s">
        <v>39</v>
      </c>
      <c r="M304" s="15" t="s">
        <v>39</v>
      </c>
      <c r="N304" s="37" t="s">
        <v>1656</v>
      </c>
      <c r="O304" s="59" t="s">
        <v>1657</v>
      </c>
      <c r="P304" s="60">
        <v>85</v>
      </c>
      <c r="Q304" s="80" t="s">
        <v>42</v>
      </c>
      <c r="R304" s="92">
        <v>85</v>
      </c>
      <c r="S304" s="92"/>
      <c r="T304" s="109" t="s">
        <v>1658</v>
      </c>
    </row>
    <row r="305" s="1" customFormat="1" ht="33.75" spans="1:20">
      <c r="A305" s="26">
        <v>290</v>
      </c>
      <c r="B305" s="15" t="s">
        <v>31</v>
      </c>
      <c r="C305" s="15" t="s">
        <v>254</v>
      </c>
      <c r="D305" s="15" t="s">
        <v>255</v>
      </c>
      <c r="E305" s="15" t="s">
        <v>562</v>
      </c>
      <c r="F305" s="15" t="s">
        <v>1653</v>
      </c>
      <c r="G305" s="18" t="s">
        <v>1659</v>
      </c>
      <c r="H305" s="15" t="s">
        <v>1660</v>
      </c>
      <c r="I305" s="15" t="e">
        <f>I304</f>
        <v>#REF!</v>
      </c>
      <c r="J305" s="107">
        <v>44866</v>
      </c>
      <c r="K305" s="107">
        <v>45017</v>
      </c>
      <c r="L305" s="15" t="s">
        <v>39</v>
      </c>
      <c r="M305" s="15" t="s">
        <v>39</v>
      </c>
      <c r="N305" s="37" t="s">
        <v>1661</v>
      </c>
      <c r="O305" s="59" t="s">
        <v>1662</v>
      </c>
      <c r="P305" s="60">
        <v>54</v>
      </c>
      <c r="Q305" s="80" t="s">
        <v>42</v>
      </c>
      <c r="R305" s="92">
        <v>54</v>
      </c>
      <c r="S305" s="92"/>
      <c r="T305" s="109" t="s">
        <v>1663</v>
      </c>
    </row>
    <row r="306" s="1" customFormat="1" ht="33.75" spans="1:20">
      <c r="A306" s="26">
        <v>291</v>
      </c>
      <c r="B306" s="15" t="s">
        <v>31</v>
      </c>
      <c r="C306" s="15" t="s">
        <v>254</v>
      </c>
      <c r="D306" s="15" t="s">
        <v>255</v>
      </c>
      <c r="E306" s="15" t="s">
        <v>562</v>
      </c>
      <c r="F306" s="15" t="s">
        <v>1653</v>
      </c>
      <c r="G306" s="18" t="s">
        <v>1664</v>
      </c>
      <c r="H306" s="15" t="s">
        <v>1665</v>
      </c>
      <c r="I306" s="15" t="e">
        <f>I305</f>
        <v>#REF!</v>
      </c>
      <c r="J306" s="107">
        <v>44866</v>
      </c>
      <c r="K306" s="107">
        <v>45017</v>
      </c>
      <c r="L306" s="15" t="s">
        <v>39</v>
      </c>
      <c r="M306" s="15" t="s">
        <v>39</v>
      </c>
      <c r="N306" s="37" t="s">
        <v>1666</v>
      </c>
      <c r="O306" s="59" t="s">
        <v>1667</v>
      </c>
      <c r="P306" s="60">
        <v>143</v>
      </c>
      <c r="Q306" s="80" t="s">
        <v>42</v>
      </c>
      <c r="R306" s="92">
        <v>143</v>
      </c>
      <c r="S306" s="92"/>
      <c r="T306" s="109" t="s">
        <v>1668</v>
      </c>
    </row>
    <row r="307" s="1" customFormat="1" ht="45" spans="1:20">
      <c r="A307" s="26">
        <v>292</v>
      </c>
      <c r="B307" s="18" t="s">
        <v>31</v>
      </c>
      <c r="C307" s="18" t="s">
        <v>254</v>
      </c>
      <c r="D307" s="18" t="s">
        <v>255</v>
      </c>
      <c r="E307" s="18" t="s">
        <v>82</v>
      </c>
      <c r="F307" s="18" t="s">
        <v>1669</v>
      </c>
      <c r="G307" s="18" t="s">
        <v>1670</v>
      </c>
      <c r="H307" s="18" t="s">
        <v>1671</v>
      </c>
      <c r="I307" s="18" t="s">
        <v>384</v>
      </c>
      <c r="J307" s="108">
        <v>44866</v>
      </c>
      <c r="K307" s="108">
        <v>45017</v>
      </c>
      <c r="L307" s="15" t="s">
        <v>39</v>
      </c>
      <c r="M307" s="15" t="s">
        <v>39</v>
      </c>
      <c r="N307" s="106" t="s">
        <v>1672</v>
      </c>
      <c r="O307" s="59" t="s">
        <v>1673</v>
      </c>
      <c r="P307" s="60">
        <v>13</v>
      </c>
      <c r="Q307" s="80" t="s">
        <v>42</v>
      </c>
      <c r="R307" s="92">
        <v>13</v>
      </c>
      <c r="S307" s="92"/>
      <c r="T307" s="106" t="s">
        <v>1674</v>
      </c>
    </row>
    <row r="308" s="1" customFormat="1" ht="33.75" spans="1:20">
      <c r="A308" s="26">
        <v>293</v>
      </c>
      <c r="B308" s="15" t="s">
        <v>31</v>
      </c>
      <c r="C308" s="15" t="s">
        <v>254</v>
      </c>
      <c r="D308" s="15" t="s">
        <v>255</v>
      </c>
      <c r="E308" s="15" t="s">
        <v>192</v>
      </c>
      <c r="F308" s="15" t="s">
        <v>1307</v>
      </c>
      <c r="G308" s="18" t="s">
        <v>1675</v>
      </c>
      <c r="H308" s="15" t="s">
        <v>1676</v>
      </c>
      <c r="I308" s="15" t="s">
        <v>38</v>
      </c>
      <c r="J308" s="105">
        <v>44930</v>
      </c>
      <c r="K308" s="105">
        <v>44989</v>
      </c>
      <c r="L308" s="15" t="s">
        <v>1677</v>
      </c>
      <c r="M308" s="15" t="s">
        <v>409</v>
      </c>
      <c r="N308" s="37" t="s">
        <v>1678</v>
      </c>
      <c r="O308" s="15" t="s">
        <v>1679</v>
      </c>
      <c r="P308" s="38">
        <v>5</v>
      </c>
      <c r="Q308" s="80" t="s">
        <v>42</v>
      </c>
      <c r="R308" s="30">
        <v>5</v>
      </c>
      <c r="S308" s="30"/>
      <c r="T308" s="37" t="s">
        <v>1680</v>
      </c>
    </row>
    <row r="309" s="1" customFormat="1" ht="33.75" spans="1:20">
      <c r="A309" s="26">
        <v>294</v>
      </c>
      <c r="B309" s="15" t="s">
        <v>31</v>
      </c>
      <c r="C309" s="15" t="s">
        <v>254</v>
      </c>
      <c r="D309" s="15" t="s">
        <v>255</v>
      </c>
      <c r="E309" s="15" t="s">
        <v>201</v>
      </c>
      <c r="F309" s="15" t="s">
        <v>1681</v>
      </c>
      <c r="G309" s="18" t="s">
        <v>1682</v>
      </c>
      <c r="H309" s="15" t="s">
        <v>1683</v>
      </c>
      <c r="I309" s="15" t="s">
        <v>38</v>
      </c>
      <c r="J309" s="31" t="s">
        <v>134</v>
      </c>
      <c r="K309" s="31" t="s">
        <v>345</v>
      </c>
      <c r="L309" s="15" t="s">
        <v>136</v>
      </c>
      <c r="M309" s="15" t="s">
        <v>1684</v>
      </c>
      <c r="N309" s="37" t="s">
        <v>1685</v>
      </c>
      <c r="O309" s="15" t="s">
        <v>1686</v>
      </c>
      <c r="P309" s="38">
        <v>21</v>
      </c>
      <c r="Q309" s="80" t="s">
        <v>42</v>
      </c>
      <c r="R309" s="30">
        <v>21</v>
      </c>
      <c r="S309" s="30"/>
      <c r="T309" s="69" t="s">
        <v>1687</v>
      </c>
    </row>
    <row r="310" s="1" customFormat="1" ht="22.5" spans="1:20">
      <c r="A310" s="26"/>
      <c r="B310" s="15" t="s">
        <v>1688</v>
      </c>
      <c r="C310" s="15"/>
      <c r="D310" s="15"/>
      <c r="E310" s="15"/>
      <c r="F310" s="15"/>
      <c r="G310" s="26"/>
      <c r="H310" s="15"/>
      <c r="I310" s="15"/>
      <c r="J310" s="105"/>
      <c r="K310" s="105"/>
      <c r="L310" s="15"/>
      <c r="M310" s="15"/>
      <c r="N310" s="37"/>
      <c r="O310" s="15"/>
      <c r="P310" s="38">
        <f>SUM(P311:P347)</f>
        <v>4471.65</v>
      </c>
      <c r="Q310" s="80"/>
      <c r="R310" s="30">
        <f>SUM(R311:R347)</f>
        <v>3000</v>
      </c>
      <c r="S310" s="30">
        <f>SUM(S311:S347)</f>
        <v>1471.65</v>
      </c>
      <c r="T310" s="37"/>
    </row>
    <row r="311" s="1" customFormat="1" ht="78.75" spans="1:20">
      <c r="A311" s="26">
        <v>295</v>
      </c>
      <c r="B311" s="15" t="s">
        <v>31</v>
      </c>
      <c r="C311" s="15" t="s">
        <v>254</v>
      </c>
      <c r="D311" s="17" t="s">
        <v>1689</v>
      </c>
      <c r="E311" s="17" t="s">
        <v>646</v>
      </c>
      <c r="F311" s="17" t="s">
        <v>1690</v>
      </c>
      <c r="G311" s="18" t="s">
        <v>1691</v>
      </c>
      <c r="H311" s="17" t="s">
        <v>1692</v>
      </c>
      <c r="I311" s="17" t="s">
        <v>38</v>
      </c>
      <c r="J311" s="64">
        <v>44896</v>
      </c>
      <c r="K311" s="64">
        <v>45005</v>
      </c>
      <c r="L311" s="15" t="s">
        <v>119</v>
      </c>
      <c r="M311" s="15" t="s">
        <v>646</v>
      </c>
      <c r="N311" s="65" t="s">
        <v>1693</v>
      </c>
      <c r="O311" s="17" t="s">
        <v>1694</v>
      </c>
      <c r="P311" s="66">
        <v>329.87</v>
      </c>
      <c r="Q311" s="80" t="s">
        <v>42</v>
      </c>
      <c r="R311" s="93">
        <v>329.87</v>
      </c>
      <c r="S311" s="93"/>
      <c r="T311" s="65" t="s">
        <v>1695</v>
      </c>
    </row>
    <row r="312" s="1" customFormat="1" ht="56.25" spans="1:20">
      <c r="A312" s="26">
        <v>296</v>
      </c>
      <c r="B312" s="20" t="s">
        <v>31</v>
      </c>
      <c r="C312" s="20" t="s">
        <v>254</v>
      </c>
      <c r="D312" s="20" t="s">
        <v>1689</v>
      </c>
      <c r="E312" s="17" t="s">
        <v>646</v>
      </c>
      <c r="F312" s="17" t="s">
        <v>1696</v>
      </c>
      <c r="G312" s="21" t="s">
        <v>1697</v>
      </c>
      <c r="H312" s="17" t="s">
        <v>1698</v>
      </c>
      <c r="I312" s="17" t="s">
        <v>38</v>
      </c>
      <c r="J312" s="64">
        <v>45139</v>
      </c>
      <c r="K312" s="64">
        <v>45200</v>
      </c>
      <c r="L312" s="15" t="s">
        <v>119</v>
      </c>
      <c r="M312" s="15" t="s">
        <v>646</v>
      </c>
      <c r="N312" s="101" t="s">
        <v>1699</v>
      </c>
      <c r="O312" s="17" t="s">
        <v>1700</v>
      </c>
      <c r="P312" s="45">
        <v>38</v>
      </c>
      <c r="Q312" s="80" t="s">
        <v>42</v>
      </c>
      <c r="R312" s="81">
        <v>38</v>
      </c>
      <c r="S312" s="81"/>
      <c r="T312" s="65" t="s">
        <v>1701</v>
      </c>
    </row>
    <row r="313" s="1" customFormat="1" ht="45" spans="1:20">
      <c r="A313" s="26">
        <v>297</v>
      </c>
      <c r="B313" s="15" t="s">
        <v>31</v>
      </c>
      <c r="C313" s="15" t="s">
        <v>254</v>
      </c>
      <c r="D313" s="17" t="s">
        <v>1689</v>
      </c>
      <c r="E313" s="17" t="s">
        <v>646</v>
      </c>
      <c r="F313" s="17" t="s">
        <v>1702</v>
      </c>
      <c r="G313" s="18" t="s">
        <v>1703</v>
      </c>
      <c r="H313" s="17" t="s">
        <v>1704</v>
      </c>
      <c r="I313" s="17" t="s">
        <v>38</v>
      </c>
      <c r="J313" s="64">
        <v>44896</v>
      </c>
      <c r="K313" s="64">
        <v>45005</v>
      </c>
      <c r="L313" s="15" t="s">
        <v>119</v>
      </c>
      <c r="M313" s="15" t="s">
        <v>646</v>
      </c>
      <c r="N313" s="65" t="s">
        <v>1705</v>
      </c>
      <c r="O313" s="17" t="s">
        <v>1706</v>
      </c>
      <c r="P313" s="66">
        <v>152.02</v>
      </c>
      <c r="Q313" s="80" t="s">
        <v>42</v>
      </c>
      <c r="R313" s="93">
        <v>152.02</v>
      </c>
      <c r="S313" s="93"/>
      <c r="T313" s="65" t="s">
        <v>1707</v>
      </c>
    </row>
    <row r="314" s="1" customFormat="1" ht="45" spans="1:20">
      <c r="A314" s="26">
        <v>298</v>
      </c>
      <c r="B314" s="15" t="s">
        <v>31</v>
      </c>
      <c r="C314" s="15" t="s">
        <v>254</v>
      </c>
      <c r="D314" s="17" t="s">
        <v>1689</v>
      </c>
      <c r="E314" s="17" t="s">
        <v>646</v>
      </c>
      <c r="F314" s="17" t="s">
        <v>1708</v>
      </c>
      <c r="G314" s="18" t="s">
        <v>1709</v>
      </c>
      <c r="H314" s="17" t="s">
        <v>1710</v>
      </c>
      <c r="I314" s="17" t="s">
        <v>38</v>
      </c>
      <c r="J314" s="64">
        <v>44896</v>
      </c>
      <c r="K314" s="64">
        <v>45005</v>
      </c>
      <c r="L314" s="15" t="s">
        <v>119</v>
      </c>
      <c r="M314" s="15" t="s">
        <v>646</v>
      </c>
      <c r="N314" s="65" t="s">
        <v>1711</v>
      </c>
      <c r="O314" s="17" t="s">
        <v>1712</v>
      </c>
      <c r="P314" s="66">
        <v>109.86</v>
      </c>
      <c r="Q314" s="80" t="s">
        <v>42</v>
      </c>
      <c r="R314" s="93">
        <v>109.86</v>
      </c>
      <c r="S314" s="93"/>
      <c r="T314" s="65" t="s">
        <v>1713</v>
      </c>
    </row>
    <row r="315" s="1" customFormat="1" ht="45" spans="1:20">
      <c r="A315" s="26">
        <v>299</v>
      </c>
      <c r="B315" s="20" t="s">
        <v>31</v>
      </c>
      <c r="C315" s="20" t="s">
        <v>254</v>
      </c>
      <c r="D315" s="20" t="s">
        <v>1689</v>
      </c>
      <c r="E315" s="17" t="s">
        <v>646</v>
      </c>
      <c r="F315" s="17" t="s">
        <v>1708</v>
      </c>
      <c r="G315" s="21" t="s">
        <v>1714</v>
      </c>
      <c r="H315" s="17" t="s">
        <v>1715</v>
      </c>
      <c r="I315" s="17" t="s">
        <v>38</v>
      </c>
      <c r="J315" s="64">
        <v>45139</v>
      </c>
      <c r="K315" s="64">
        <v>45200</v>
      </c>
      <c r="L315" s="15" t="s">
        <v>119</v>
      </c>
      <c r="M315" s="15" t="s">
        <v>646</v>
      </c>
      <c r="N315" s="101" t="s">
        <v>1716</v>
      </c>
      <c r="O315" s="17" t="s">
        <v>1717</v>
      </c>
      <c r="P315" s="45">
        <v>20</v>
      </c>
      <c r="Q315" s="80" t="s">
        <v>42</v>
      </c>
      <c r="R315" s="81">
        <v>20</v>
      </c>
      <c r="S315" s="81"/>
      <c r="T315" s="65" t="s">
        <v>1718</v>
      </c>
    </row>
    <row r="316" s="1" customFormat="1" ht="45" spans="1:20">
      <c r="A316" s="26">
        <v>300</v>
      </c>
      <c r="B316" s="15" t="s">
        <v>31</v>
      </c>
      <c r="C316" s="15" t="s">
        <v>254</v>
      </c>
      <c r="D316" s="17" t="s">
        <v>1689</v>
      </c>
      <c r="E316" s="17" t="s">
        <v>646</v>
      </c>
      <c r="F316" s="17" t="s">
        <v>1708</v>
      </c>
      <c r="G316" s="18" t="s">
        <v>1719</v>
      </c>
      <c r="H316" s="17" t="s">
        <v>1720</v>
      </c>
      <c r="I316" s="17" t="s">
        <v>38</v>
      </c>
      <c r="J316" s="64">
        <v>44896</v>
      </c>
      <c r="K316" s="64">
        <v>45005</v>
      </c>
      <c r="L316" s="15" t="s">
        <v>119</v>
      </c>
      <c r="M316" s="15" t="s">
        <v>646</v>
      </c>
      <c r="N316" s="65" t="s">
        <v>1721</v>
      </c>
      <c r="O316" s="17" t="s">
        <v>1722</v>
      </c>
      <c r="P316" s="71">
        <v>30</v>
      </c>
      <c r="Q316" s="80" t="s">
        <v>42</v>
      </c>
      <c r="R316" s="93">
        <v>12</v>
      </c>
      <c r="S316" s="93">
        <v>18</v>
      </c>
      <c r="T316" s="37" t="s">
        <v>1723</v>
      </c>
    </row>
    <row r="317" s="1" customFormat="1" ht="45" spans="1:20">
      <c r="A317" s="26">
        <v>301</v>
      </c>
      <c r="B317" s="15" t="s">
        <v>31</v>
      </c>
      <c r="C317" s="15" t="s">
        <v>254</v>
      </c>
      <c r="D317" s="17" t="s">
        <v>1689</v>
      </c>
      <c r="E317" s="17" t="s">
        <v>413</v>
      </c>
      <c r="F317" s="17" t="s">
        <v>1724</v>
      </c>
      <c r="G317" s="18" t="s">
        <v>1725</v>
      </c>
      <c r="H317" s="17" t="s">
        <v>1726</v>
      </c>
      <c r="I317" s="17" t="s">
        <v>38</v>
      </c>
      <c r="J317" s="64">
        <v>44896</v>
      </c>
      <c r="K317" s="64">
        <v>45005</v>
      </c>
      <c r="L317" s="15" t="s">
        <v>119</v>
      </c>
      <c r="M317" s="15" t="s">
        <v>417</v>
      </c>
      <c r="N317" s="65" t="s">
        <v>1727</v>
      </c>
      <c r="O317" s="17" t="s">
        <v>1728</v>
      </c>
      <c r="P317" s="71">
        <v>116.89</v>
      </c>
      <c r="Q317" s="80" t="s">
        <v>42</v>
      </c>
      <c r="R317" s="93">
        <v>116.89</v>
      </c>
      <c r="S317" s="93"/>
      <c r="T317" s="65" t="s">
        <v>1729</v>
      </c>
    </row>
    <row r="318" s="1" customFormat="1" ht="45" spans="1:20">
      <c r="A318" s="26">
        <v>302</v>
      </c>
      <c r="B318" s="15" t="s">
        <v>31</v>
      </c>
      <c r="C318" s="15" t="s">
        <v>254</v>
      </c>
      <c r="D318" s="17" t="s">
        <v>1689</v>
      </c>
      <c r="E318" s="17" t="s">
        <v>413</v>
      </c>
      <c r="F318" s="17" t="s">
        <v>1730</v>
      </c>
      <c r="G318" s="18" t="s">
        <v>1731</v>
      </c>
      <c r="H318" s="17" t="s">
        <v>1732</v>
      </c>
      <c r="I318" s="17" t="s">
        <v>38</v>
      </c>
      <c r="J318" s="64">
        <v>44896</v>
      </c>
      <c r="K318" s="64">
        <v>45005</v>
      </c>
      <c r="L318" s="15" t="s">
        <v>119</v>
      </c>
      <c r="M318" s="15" t="s">
        <v>417</v>
      </c>
      <c r="N318" s="65" t="s">
        <v>1733</v>
      </c>
      <c r="O318" s="17" t="s">
        <v>1734</v>
      </c>
      <c r="P318" s="71">
        <v>47.84</v>
      </c>
      <c r="Q318" s="80" t="s">
        <v>42</v>
      </c>
      <c r="R318" s="93">
        <v>47.84</v>
      </c>
      <c r="S318" s="93"/>
      <c r="T318" s="65" t="s">
        <v>1735</v>
      </c>
    </row>
    <row r="319" s="1" customFormat="1" ht="45" spans="1:20">
      <c r="A319" s="26">
        <v>303</v>
      </c>
      <c r="B319" s="15" t="s">
        <v>31</v>
      </c>
      <c r="C319" s="15" t="s">
        <v>254</v>
      </c>
      <c r="D319" s="17" t="s">
        <v>1689</v>
      </c>
      <c r="E319" s="17" t="s">
        <v>413</v>
      </c>
      <c r="F319" s="17" t="s">
        <v>1736</v>
      </c>
      <c r="G319" s="18" t="s">
        <v>1737</v>
      </c>
      <c r="H319" s="17" t="s">
        <v>1738</v>
      </c>
      <c r="I319" s="17" t="s">
        <v>38</v>
      </c>
      <c r="J319" s="64">
        <v>44896</v>
      </c>
      <c r="K319" s="64">
        <v>45005</v>
      </c>
      <c r="L319" s="23" t="s">
        <v>119</v>
      </c>
      <c r="M319" s="15" t="s">
        <v>417</v>
      </c>
      <c r="N319" s="65" t="s">
        <v>1739</v>
      </c>
      <c r="O319" s="17" t="s">
        <v>1740</v>
      </c>
      <c r="P319" s="71">
        <v>113.81</v>
      </c>
      <c r="Q319" s="80" t="s">
        <v>42</v>
      </c>
      <c r="R319" s="93">
        <v>113.81</v>
      </c>
      <c r="S319" s="93"/>
      <c r="T319" s="65" t="s">
        <v>1741</v>
      </c>
    </row>
    <row r="320" s="1" customFormat="1" ht="45" spans="1:20">
      <c r="A320" s="26">
        <v>304</v>
      </c>
      <c r="B320" s="15" t="s">
        <v>31</v>
      </c>
      <c r="C320" s="15" t="s">
        <v>254</v>
      </c>
      <c r="D320" s="17" t="s">
        <v>1689</v>
      </c>
      <c r="E320" s="17" t="s">
        <v>82</v>
      </c>
      <c r="F320" s="17" t="s">
        <v>388</v>
      </c>
      <c r="G320" s="18" t="s">
        <v>1742</v>
      </c>
      <c r="H320" s="17" t="s">
        <v>1743</v>
      </c>
      <c r="I320" s="17" t="s">
        <v>38</v>
      </c>
      <c r="J320" s="64">
        <v>44896</v>
      </c>
      <c r="K320" s="64">
        <v>45005</v>
      </c>
      <c r="L320" s="15" t="s">
        <v>119</v>
      </c>
      <c r="M320" s="15" t="s">
        <v>86</v>
      </c>
      <c r="N320" s="65" t="s">
        <v>1744</v>
      </c>
      <c r="O320" s="17" t="s">
        <v>1745</v>
      </c>
      <c r="P320" s="71">
        <v>30</v>
      </c>
      <c r="Q320" s="80" t="s">
        <v>42</v>
      </c>
      <c r="R320" s="93">
        <v>30</v>
      </c>
      <c r="S320" s="93"/>
      <c r="T320" s="65" t="s">
        <v>1746</v>
      </c>
    </row>
    <row r="321" s="1" customFormat="1" ht="45" spans="1:20">
      <c r="A321" s="26">
        <v>305</v>
      </c>
      <c r="B321" s="15" t="s">
        <v>31</v>
      </c>
      <c r="C321" s="15" t="s">
        <v>254</v>
      </c>
      <c r="D321" s="17" t="s">
        <v>1689</v>
      </c>
      <c r="E321" s="17" t="s">
        <v>82</v>
      </c>
      <c r="F321" s="17" t="s">
        <v>388</v>
      </c>
      <c r="G321" s="18" t="s">
        <v>1747</v>
      </c>
      <c r="H321" s="17" t="s">
        <v>1748</v>
      </c>
      <c r="I321" s="17" t="s">
        <v>38</v>
      </c>
      <c r="J321" s="64">
        <v>44896</v>
      </c>
      <c r="K321" s="64">
        <v>45005</v>
      </c>
      <c r="L321" s="15" t="s">
        <v>119</v>
      </c>
      <c r="M321" s="15" t="s">
        <v>86</v>
      </c>
      <c r="N321" s="65" t="s">
        <v>1749</v>
      </c>
      <c r="O321" s="17" t="s">
        <v>1750</v>
      </c>
      <c r="P321" s="71">
        <v>4.52</v>
      </c>
      <c r="Q321" s="80" t="s">
        <v>42</v>
      </c>
      <c r="R321" s="93">
        <v>4.52</v>
      </c>
      <c r="S321" s="93"/>
      <c r="T321" s="65" t="s">
        <v>1751</v>
      </c>
    </row>
    <row r="322" s="1" customFormat="1" ht="33.75" spans="1:20">
      <c r="A322" s="26">
        <v>306</v>
      </c>
      <c r="B322" s="15" t="s">
        <v>31</v>
      </c>
      <c r="C322" s="15" t="s">
        <v>254</v>
      </c>
      <c r="D322" s="17" t="s">
        <v>1689</v>
      </c>
      <c r="E322" s="17" t="s">
        <v>82</v>
      </c>
      <c r="F322" s="17" t="s">
        <v>388</v>
      </c>
      <c r="G322" s="18" t="s">
        <v>1752</v>
      </c>
      <c r="H322" s="17" t="s">
        <v>1753</v>
      </c>
      <c r="I322" s="17" t="s">
        <v>38</v>
      </c>
      <c r="J322" s="64">
        <v>44896</v>
      </c>
      <c r="K322" s="64">
        <v>45005</v>
      </c>
      <c r="L322" s="15" t="s">
        <v>119</v>
      </c>
      <c r="M322" s="15" t="s">
        <v>86</v>
      </c>
      <c r="N322" s="65" t="s">
        <v>1754</v>
      </c>
      <c r="O322" s="17" t="s">
        <v>1755</v>
      </c>
      <c r="P322" s="71">
        <v>36</v>
      </c>
      <c r="Q322" s="80" t="s">
        <v>42</v>
      </c>
      <c r="R322" s="93">
        <v>14.4</v>
      </c>
      <c r="S322" s="93">
        <v>21.6</v>
      </c>
      <c r="T322" s="65" t="s">
        <v>1756</v>
      </c>
    </row>
    <row r="323" s="1" customFormat="1" ht="45" spans="1:20">
      <c r="A323" s="26">
        <v>307</v>
      </c>
      <c r="B323" s="15" t="s">
        <v>31</v>
      </c>
      <c r="C323" s="15" t="s">
        <v>254</v>
      </c>
      <c r="D323" s="17" t="s">
        <v>1689</v>
      </c>
      <c r="E323" s="17" t="s">
        <v>587</v>
      </c>
      <c r="F323" s="17" t="s">
        <v>1757</v>
      </c>
      <c r="G323" s="18" t="s">
        <v>1758</v>
      </c>
      <c r="H323" s="17" t="s">
        <v>1759</v>
      </c>
      <c r="I323" s="17" t="s">
        <v>38</v>
      </c>
      <c r="J323" s="64">
        <v>44896</v>
      </c>
      <c r="K323" s="64">
        <v>45005</v>
      </c>
      <c r="L323" s="15" t="s">
        <v>119</v>
      </c>
      <c r="M323" s="15" t="s">
        <v>1760</v>
      </c>
      <c r="N323" s="65" t="s">
        <v>1761</v>
      </c>
      <c r="O323" s="17" t="s">
        <v>1762</v>
      </c>
      <c r="P323" s="66">
        <v>48.69</v>
      </c>
      <c r="Q323" s="80" t="s">
        <v>42</v>
      </c>
      <c r="R323" s="93">
        <v>48.69</v>
      </c>
      <c r="S323" s="93"/>
      <c r="T323" s="65" t="s">
        <v>1763</v>
      </c>
    </row>
    <row r="324" s="1" customFormat="1" ht="45" spans="1:20">
      <c r="A324" s="26">
        <v>308</v>
      </c>
      <c r="B324" s="15" t="s">
        <v>31</v>
      </c>
      <c r="C324" s="15" t="s">
        <v>254</v>
      </c>
      <c r="D324" s="17" t="s">
        <v>1689</v>
      </c>
      <c r="E324" s="17" t="s">
        <v>587</v>
      </c>
      <c r="F324" s="17" t="s">
        <v>1764</v>
      </c>
      <c r="G324" s="18" t="s">
        <v>1765</v>
      </c>
      <c r="H324" s="17" t="s">
        <v>1766</v>
      </c>
      <c r="I324" s="17" t="s">
        <v>38</v>
      </c>
      <c r="J324" s="64">
        <v>44896</v>
      </c>
      <c r="K324" s="64">
        <v>45005</v>
      </c>
      <c r="L324" s="15" t="s">
        <v>119</v>
      </c>
      <c r="M324" s="15" t="s">
        <v>1760</v>
      </c>
      <c r="N324" s="65" t="s">
        <v>1767</v>
      </c>
      <c r="O324" s="17" t="s">
        <v>1768</v>
      </c>
      <c r="P324" s="66">
        <v>59.13</v>
      </c>
      <c r="Q324" s="80" t="s">
        <v>42</v>
      </c>
      <c r="R324" s="93">
        <v>59.13</v>
      </c>
      <c r="S324" s="93"/>
      <c r="T324" s="65" t="s">
        <v>1769</v>
      </c>
    </row>
    <row r="325" s="1" customFormat="1" ht="45" spans="1:20">
      <c r="A325" s="26">
        <v>309</v>
      </c>
      <c r="B325" s="15" t="s">
        <v>31</v>
      </c>
      <c r="C325" s="15" t="s">
        <v>254</v>
      </c>
      <c r="D325" s="17" t="s">
        <v>1689</v>
      </c>
      <c r="E325" s="17" t="s">
        <v>587</v>
      </c>
      <c r="F325" s="17" t="s">
        <v>1770</v>
      </c>
      <c r="G325" s="18" t="s">
        <v>1771</v>
      </c>
      <c r="H325" s="17" t="s">
        <v>1772</v>
      </c>
      <c r="I325" s="17" t="s">
        <v>38</v>
      </c>
      <c r="J325" s="64">
        <v>44896</v>
      </c>
      <c r="K325" s="64">
        <v>45005</v>
      </c>
      <c r="L325" s="15" t="s">
        <v>119</v>
      </c>
      <c r="M325" s="15" t="s">
        <v>1760</v>
      </c>
      <c r="N325" s="65" t="s">
        <v>1773</v>
      </c>
      <c r="O325" s="17" t="s">
        <v>1774</v>
      </c>
      <c r="P325" s="66">
        <v>55.1</v>
      </c>
      <c r="Q325" s="80" t="s">
        <v>42</v>
      </c>
      <c r="R325" s="93">
        <v>55.1</v>
      </c>
      <c r="S325" s="93"/>
      <c r="T325" s="65" t="s">
        <v>1775</v>
      </c>
    </row>
    <row r="326" s="1" customFormat="1" ht="71" customHeight="1" spans="1:20">
      <c r="A326" s="26">
        <v>310</v>
      </c>
      <c r="B326" s="15" t="s">
        <v>31</v>
      </c>
      <c r="C326" s="15" t="s">
        <v>254</v>
      </c>
      <c r="D326" s="17" t="s">
        <v>1689</v>
      </c>
      <c r="E326" s="15" t="s">
        <v>49</v>
      </c>
      <c r="F326" s="15" t="s">
        <v>1776</v>
      </c>
      <c r="G326" s="18" t="s">
        <v>1777</v>
      </c>
      <c r="H326" s="15" t="s">
        <v>1778</v>
      </c>
      <c r="I326" s="15" t="s">
        <v>38</v>
      </c>
      <c r="J326" s="64">
        <v>44896</v>
      </c>
      <c r="K326" s="64">
        <v>44986</v>
      </c>
      <c r="L326" s="15" t="s">
        <v>119</v>
      </c>
      <c r="M326" s="15" t="s">
        <v>49</v>
      </c>
      <c r="N326" s="37" t="s">
        <v>1779</v>
      </c>
      <c r="O326" s="15" t="s">
        <v>1780</v>
      </c>
      <c r="P326" s="38">
        <v>72.16</v>
      </c>
      <c r="Q326" s="80" t="s">
        <v>42</v>
      </c>
      <c r="R326" s="30">
        <v>72.16</v>
      </c>
      <c r="S326" s="30"/>
      <c r="T326" s="37" t="s">
        <v>1781</v>
      </c>
    </row>
    <row r="327" s="1" customFormat="1" ht="68" customHeight="1" spans="1:20">
      <c r="A327" s="26">
        <v>311</v>
      </c>
      <c r="B327" s="15" t="s">
        <v>31</v>
      </c>
      <c r="C327" s="17" t="s">
        <v>254</v>
      </c>
      <c r="D327" s="17" t="s">
        <v>1689</v>
      </c>
      <c r="E327" s="17" t="s">
        <v>159</v>
      </c>
      <c r="F327" s="17" t="s">
        <v>1782</v>
      </c>
      <c r="G327" s="18" t="s">
        <v>1783</v>
      </c>
      <c r="H327" s="17" t="s">
        <v>1784</v>
      </c>
      <c r="I327" s="17" t="s">
        <v>38</v>
      </c>
      <c r="J327" s="64">
        <v>44896</v>
      </c>
      <c r="K327" s="64">
        <v>44986</v>
      </c>
      <c r="L327" s="15" t="s">
        <v>119</v>
      </c>
      <c r="M327" s="15" t="s">
        <v>1785</v>
      </c>
      <c r="N327" s="37" t="s">
        <v>1786</v>
      </c>
      <c r="O327" s="17" t="s">
        <v>1787</v>
      </c>
      <c r="P327" s="66">
        <v>62.68</v>
      </c>
      <c r="Q327" s="80" t="s">
        <v>42</v>
      </c>
      <c r="R327" s="93">
        <v>62.68</v>
      </c>
      <c r="S327" s="93"/>
      <c r="T327" s="57" t="s">
        <v>1788</v>
      </c>
    </row>
    <row r="328" s="1" customFormat="1" ht="81" customHeight="1" spans="1:20">
      <c r="A328" s="26">
        <v>312</v>
      </c>
      <c r="B328" s="15" t="s">
        <v>31</v>
      </c>
      <c r="C328" s="17" t="s">
        <v>254</v>
      </c>
      <c r="D328" s="17" t="s">
        <v>1689</v>
      </c>
      <c r="E328" s="17" t="s">
        <v>159</v>
      </c>
      <c r="F328" s="17" t="s">
        <v>1789</v>
      </c>
      <c r="G328" s="18" t="s">
        <v>1790</v>
      </c>
      <c r="H328" s="17" t="s">
        <v>1791</v>
      </c>
      <c r="I328" s="17" t="s">
        <v>38</v>
      </c>
      <c r="J328" s="64">
        <v>44896</v>
      </c>
      <c r="K328" s="64">
        <v>44986</v>
      </c>
      <c r="L328" s="15" t="s">
        <v>119</v>
      </c>
      <c r="M328" s="15" t="s">
        <v>1785</v>
      </c>
      <c r="N328" s="65" t="s">
        <v>1792</v>
      </c>
      <c r="O328" s="17" t="s">
        <v>1793</v>
      </c>
      <c r="P328" s="66">
        <v>72</v>
      </c>
      <c r="Q328" s="80" t="s">
        <v>42</v>
      </c>
      <c r="R328" s="93">
        <v>72</v>
      </c>
      <c r="S328" s="93"/>
      <c r="T328" s="57" t="s">
        <v>1794</v>
      </c>
    </row>
    <row r="329" s="1" customFormat="1" ht="45" spans="1:20">
      <c r="A329" s="26">
        <v>313</v>
      </c>
      <c r="B329" s="15" t="s">
        <v>31</v>
      </c>
      <c r="C329" s="17" t="s">
        <v>254</v>
      </c>
      <c r="D329" s="17" t="s">
        <v>1689</v>
      </c>
      <c r="E329" s="15" t="s">
        <v>737</v>
      </c>
      <c r="F329" s="15" t="s">
        <v>1789</v>
      </c>
      <c r="G329" s="18" t="s">
        <v>1795</v>
      </c>
      <c r="H329" s="15" t="s">
        <v>1796</v>
      </c>
      <c r="I329" s="31" t="s">
        <v>38</v>
      </c>
      <c r="J329" s="64">
        <v>44896</v>
      </c>
      <c r="K329" s="64">
        <v>44986</v>
      </c>
      <c r="L329" s="17" t="s">
        <v>119</v>
      </c>
      <c r="M329" s="31" t="s">
        <v>1785</v>
      </c>
      <c r="N329" s="65" t="s">
        <v>1797</v>
      </c>
      <c r="O329" s="72" t="s">
        <v>1798</v>
      </c>
      <c r="P329" s="38">
        <v>25.89</v>
      </c>
      <c r="Q329" s="80" t="s">
        <v>42</v>
      </c>
      <c r="R329" s="30">
        <v>25.89</v>
      </c>
      <c r="S329" s="92"/>
      <c r="T329" s="37" t="s">
        <v>1799</v>
      </c>
    </row>
    <row r="330" s="1" customFormat="1" ht="45" spans="1:20">
      <c r="A330" s="26">
        <v>314</v>
      </c>
      <c r="B330" s="15" t="s">
        <v>31</v>
      </c>
      <c r="C330" s="15" t="s">
        <v>254</v>
      </c>
      <c r="D330" s="17" t="s">
        <v>1689</v>
      </c>
      <c r="E330" s="15" t="s">
        <v>646</v>
      </c>
      <c r="F330" s="15" t="s">
        <v>1800</v>
      </c>
      <c r="G330" s="18" t="s">
        <v>1801</v>
      </c>
      <c r="H330" s="15" t="s">
        <v>1802</v>
      </c>
      <c r="I330" s="15" t="s">
        <v>38</v>
      </c>
      <c r="J330" s="39">
        <v>44896</v>
      </c>
      <c r="K330" s="39">
        <v>44986</v>
      </c>
      <c r="L330" s="15" t="s">
        <v>119</v>
      </c>
      <c r="M330" s="15" t="s">
        <v>119</v>
      </c>
      <c r="N330" s="37" t="s">
        <v>1803</v>
      </c>
      <c r="O330" s="15" t="s">
        <v>1750</v>
      </c>
      <c r="P330" s="42">
        <v>38.42</v>
      </c>
      <c r="Q330" s="80" t="s">
        <v>42</v>
      </c>
      <c r="R330" s="30">
        <v>38.42</v>
      </c>
      <c r="S330" s="30"/>
      <c r="T330" s="37" t="s">
        <v>1804</v>
      </c>
    </row>
    <row r="331" s="1" customFormat="1" ht="45" spans="1:20">
      <c r="A331" s="26">
        <v>315</v>
      </c>
      <c r="B331" s="15" t="s">
        <v>31</v>
      </c>
      <c r="C331" s="15" t="s">
        <v>254</v>
      </c>
      <c r="D331" s="17" t="s">
        <v>1689</v>
      </c>
      <c r="E331" s="15" t="s">
        <v>646</v>
      </c>
      <c r="F331" s="15" t="s">
        <v>1800</v>
      </c>
      <c r="G331" s="18" t="s">
        <v>1805</v>
      </c>
      <c r="H331" s="15" t="s">
        <v>1806</v>
      </c>
      <c r="I331" s="15" t="s">
        <v>38</v>
      </c>
      <c r="J331" s="39">
        <v>44896</v>
      </c>
      <c r="K331" s="39">
        <v>44986</v>
      </c>
      <c r="L331" s="15" t="s">
        <v>119</v>
      </c>
      <c r="M331" s="15" t="s">
        <v>119</v>
      </c>
      <c r="N331" s="37" t="s">
        <v>1807</v>
      </c>
      <c r="O331" s="15" t="s">
        <v>1808</v>
      </c>
      <c r="P331" s="42">
        <v>287.5</v>
      </c>
      <c r="Q331" s="80" t="s">
        <v>42</v>
      </c>
      <c r="R331" s="30">
        <v>115</v>
      </c>
      <c r="S331" s="30">
        <v>172.5</v>
      </c>
      <c r="T331" s="37" t="s">
        <v>1809</v>
      </c>
    </row>
    <row r="332" s="1" customFormat="1" ht="56.25" spans="1:20">
      <c r="A332" s="26">
        <v>316</v>
      </c>
      <c r="B332" s="15" t="s">
        <v>31</v>
      </c>
      <c r="C332" s="15" t="s">
        <v>254</v>
      </c>
      <c r="D332" s="17" t="s">
        <v>1689</v>
      </c>
      <c r="E332" s="15" t="s">
        <v>646</v>
      </c>
      <c r="F332" s="15" t="s">
        <v>1800</v>
      </c>
      <c r="G332" s="18" t="s">
        <v>1810</v>
      </c>
      <c r="H332" s="15" t="s">
        <v>1811</v>
      </c>
      <c r="I332" s="15" t="s">
        <v>38</v>
      </c>
      <c r="J332" s="39">
        <v>44896</v>
      </c>
      <c r="K332" s="39">
        <v>44986</v>
      </c>
      <c r="L332" s="15" t="s">
        <v>119</v>
      </c>
      <c r="M332" s="15" t="s">
        <v>119</v>
      </c>
      <c r="N332" s="37" t="s">
        <v>1812</v>
      </c>
      <c r="O332" s="15" t="s">
        <v>1813</v>
      </c>
      <c r="P332" s="42">
        <v>110</v>
      </c>
      <c r="Q332" s="80" t="s">
        <v>42</v>
      </c>
      <c r="R332" s="30">
        <v>100</v>
      </c>
      <c r="S332" s="30">
        <v>10</v>
      </c>
      <c r="T332" s="37" t="s">
        <v>1814</v>
      </c>
    </row>
    <row r="333" s="1" customFormat="1" ht="45" spans="1:20">
      <c r="A333" s="26">
        <v>317</v>
      </c>
      <c r="B333" s="15" t="s">
        <v>31</v>
      </c>
      <c r="C333" s="15" t="s">
        <v>254</v>
      </c>
      <c r="D333" s="15" t="s">
        <v>1689</v>
      </c>
      <c r="E333" s="15" t="s">
        <v>587</v>
      </c>
      <c r="F333" s="15" t="s">
        <v>1815</v>
      </c>
      <c r="G333" s="18" t="s">
        <v>1816</v>
      </c>
      <c r="H333" s="15" t="s">
        <v>1817</v>
      </c>
      <c r="I333" s="15" t="s">
        <v>38</v>
      </c>
      <c r="J333" s="39">
        <v>44896</v>
      </c>
      <c r="K333" s="39">
        <v>44986</v>
      </c>
      <c r="L333" s="15" t="s">
        <v>119</v>
      </c>
      <c r="M333" s="15" t="s">
        <v>119</v>
      </c>
      <c r="N333" s="37" t="s">
        <v>1803</v>
      </c>
      <c r="O333" s="15" t="s">
        <v>1750</v>
      </c>
      <c r="P333" s="42">
        <v>38.42</v>
      </c>
      <c r="Q333" s="80" t="s">
        <v>42</v>
      </c>
      <c r="R333" s="30">
        <v>38.42</v>
      </c>
      <c r="S333" s="30"/>
      <c r="T333" s="37" t="s">
        <v>1818</v>
      </c>
    </row>
    <row r="334" s="1" customFormat="1" ht="45" spans="1:20">
      <c r="A334" s="26">
        <v>318</v>
      </c>
      <c r="B334" s="15" t="s">
        <v>31</v>
      </c>
      <c r="C334" s="15" t="s">
        <v>254</v>
      </c>
      <c r="D334" s="15" t="s">
        <v>1689</v>
      </c>
      <c r="E334" s="15" t="s">
        <v>587</v>
      </c>
      <c r="F334" s="15" t="s">
        <v>1815</v>
      </c>
      <c r="G334" s="18" t="s">
        <v>1819</v>
      </c>
      <c r="H334" s="15" t="s">
        <v>1820</v>
      </c>
      <c r="I334" s="15" t="s">
        <v>38</v>
      </c>
      <c r="J334" s="39">
        <v>44896</v>
      </c>
      <c r="K334" s="39">
        <v>44986</v>
      </c>
      <c r="L334" s="15" t="s">
        <v>119</v>
      </c>
      <c r="M334" s="15" t="s">
        <v>119</v>
      </c>
      <c r="N334" s="37" t="s">
        <v>1821</v>
      </c>
      <c r="O334" s="15" t="s">
        <v>1822</v>
      </c>
      <c r="P334" s="42">
        <v>330</v>
      </c>
      <c r="Q334" s="80" t="s">
        <v>42</v>
      </c>
      <c r="R334" s="30">
        <v>132</v>
      </c>
      <c r="S334" s="30">
        <v>198</v>
      </c>
      <c r="T334" s="37" t="s">
        <v>1823</v>
      </c>
    </row>
    <row r="335" s="1" customFormat="1" ht="56.25" spans="1:20">
      <c r="A335" s="26">
        <v>319</v>
      </c>
      <c r="B335" s="15" t="s">
        <v>31</v>
      </c>
      <c r="C335" s="15" t="s">
        <v>254</v>
      </c>
      <c r="D335" s="15" t="s">
        <v>1689</v>
      </c>
      <c r="E335" s="15" t="s">
        <v>587</v>
      </c>
      <c r="F335" s="15" t="s">
        <v>1815</v>
      </c>
      <c r="G335" s="18" t="s">
        <v>1824</v>
      </c>
      <c r="H335" s="15" t="s">
        <v>1825</v>
      </c>
      <c r="I335" s="15" t="s">
        <v>38</v>
      </c>
      <c r="J335" s="39">
        <v>44896</v>
      </c>
      <c r="K335" s="39">
        <v>44986</v>
      </c>
      <c r="L335" s="15" t="s">
        <v>119</v>
      </c>
      <c r="M335" s="15" t="s">
        <v>119</v>
      </c>
      <c r="N335" s="37" t="s">
        <v>1826</v>
      </c>
      <c r="O335" s="15" t="s">
        <v>1813</v>
      </c>
      <c r="P335" s="42">
        <v>105</v>
      </c>
      <c r="Q335" s="80" t="s">
        <v>42</v>
      </c>
      <c r="R335" s="30">
        <v>100</v>
      </c>
      <c r="S335" s="30">
        <v>5</v>
      </c>
      <c r="T335" s="37" t="s">
        <v>1827</v>
      </c>
    </row>
    <row r="336" s="1" customFormat="1" ht="45" spans="1:20">
      <c r="A336" s="26">
        <v>320</v>
      </c>
      <c r="B336" s="15" t="s">
        <v>31</v>
      </c>
      <c r="C336" s="15" t="s">
        <v>254</v>
      </c>
      <c r="D336" s="15" t="s">
        <v>1689</v>
      </c>
      <c r="E336" s="15" t="s">
        <v>587</v>
      </c>
      <c r="F336" s="15" t="s">
        <v>1815</v>
      </c>
      <c r="G336" s="18" t="s">
        <v>1828</v>
      </c>
      <c r="H336" s="15" t="s">
        <v>1829</v>
      </c>
      <c r="I336" s="15" t="s">
        <v>38</v>
      </c>
      <c r="J336" s="39">
        <v>44896</v>
      </c>
      <c r="K336" s="39">
        <v>44986</v>
      </c>
      <c r="L336" s="15" t="s">
        <v>119</v>
      </c>
      <c r="M336" s="15" t="s">
        <v>119</v>
      </c>
      <c r="N336" s="37" t="s">
        <v>1830</v>
      </c>
      <c r="O336" s="15" t="s">
        <v>1831</v>
      </c>
      <c r="P336" s="42">
        <v>395</v>
      </c>
      <c r="Q336" s="80" t="s">
        <v>42</v>
      </c>
      <c r="R336" s="30">
        <v>158</v>
      </c>
      <c r="S336" s="30">
        <v>237</v>
      </c>
      <c r="T336" s="37" t="s">
        <v>1832</v>
      </c>
    </row>
    <row r="337" s="1" customFormat="1" ht="56.25" spans="1:20">
      <c r="A337" s="26">
        <v>321</v>
      </c>
      <c r="B337" s="15" t="s">
        <v>31</v>
      </c>
      <c r="C337" s="15" t="s">
        <v>254</v>
      </c>
      <c r="D337" s="15" t="s">
        <v>1689</v>
      </c>
      <c r="E337" s="15" t="s">
        <v>587</v>
      </c>
      <c r="F337" s="39" t="s">
        <v>1833</v>
      </c>
      <c r="G337" s="18" t="s">
        <v>1834</v>
      </c>
      <c r="H337" s="15" t="s">
        <v>1835</v>
      </c>
      <c r="I337" s="15" t="s">
        <v>38</v>
      </c>
      <c r="J337" s="39">
        <v>44896</v>
      </c>
      <c r="K337" s="39">
        <v>44986</v>
      </c>
      <c r="L337" s="15" t="s">
        <v>119</v>
      </c>
      <c r="M337" s="15" t="s">
        <v>119</v>
      </c>
      <c r="N337" s="65" t="s">
        <v>1836</v>
      </c>
      <c r="O337" s="17" t="s">
        <v>1813</v>
      </c>
      <c r="P337" s="42">
        <v>101.1</v>
      </c>
      <c r="Q337" s="80" t="s">
        <v>42</v>
      </c>
      <c r="R337" s="30">
        <v>100</v>
      </c>
      <c r="S337" s="30">
        <v>1.1</v>
      </c>
      <c r="T337" s="37" t="s">
        <v>1837</v>
      </c>
    </row>
    <row r="338" s="1" customFormat="1" ht="101" customHeight="1" spans="1:20">
      <c r="A338" s="26">
        <v>322</v>
      </c>
      <c r="B338" s="15" t="s">
        <v>31</v>
      </c>
      <c r="C338" s="15" t="s">
        <v>254</v>
      </c>
      <c r="D338" s="15" t="s">
        <v>1689</v>
      </c>
      <c r="E338" s="15" t="s">
        <v>587</v>
      </c>
      <c r="F338" s="15" t="s">
        <v>1838</v>
      </c>
      <c r="G338" s="18" t="s">
        <v>1839</v>
      </c>
      <c r="H338" s="15" t="s">
        <v>1840</v>
      </c>
      <c r="I338" s="15" t="s">
        <v>38</v>
      </c>
      <c r="J338" s="39">
        <v>44896</v>
      </c>
      <c r="K338" s="39">
        <v>44986</v>
      </c>
      <c r="L338" s="15" t="s">
        <v>119</v>
      </c>
      <c r="M338" s="15" t="s">
        <v>119</v>
      </c>
      <c r="N338" s="65" t="s">
        <v>1841</v>
      </c>
      <c r="O338" s="17" t="s">
        <v>1842</v>
      </c>
      <c r="P338" s="42">
        <v>45</v>
      </c>
      <c r="Q338" s="80" t="s">
        <v>42</v>
      </c>
      <c r="R338" s="30">
        <v>18</v>
      </c>
      <c r="S338" s="30">
        <v>27</v>
      </c>
      <c r="T338" s="37" t="s">
        <v>1843</v>
      </c>
    </row>
    <row r="339" s="1" customFormat="1" ht="185" customHeight="1" spans="1:20">
      <c r="A339" s="26">
        <v>323</v>
      </c>
      <c r="B339" s="15" t="s">
        <v>31</v>
      </c>
      <c r="C339" s="15" t="s">
        <v>254</v>
      </c>
      <c r="D339" s="15" t="s">
        <v>1689</v>
      </c>
      <c r="E339" s="15" t="s">
        <v>413</v>
      </c>
      <c r="F339" s="15" t="s">
        <v>1844</v>
      </c>
      <c r="G339" s="18" t="s">
        <v>1845</v>
      </c>
      <c r="H339" s="15" t="s">
        <v>1846</v>
      </c>
      <c r="I339" s="15" t="s">
        <v>38</v>
      </c>
      <c r="J339" s="39">
        <v>44896</v>
      </c>
      <c r="K339" s="39">
        <v>44986</v>
      </c>
      <c r="L339" s="15" t="s">
        <v>119</v>
      </c>
      <c r="M339" s="15" t="s">
        <v>119</v>
      </c>
      <c r="N339" s="65" t="s">
        <v>1847</v>
      </c>
      <c r="O339" s="17" t="s">
        <v>1848</v>
      </c>
      <c r="P339" s="42">
        <v>220.25</v>
      </c>
      <c r="Q339" s="80" t="s">
        <v>42</v>
      </c>
      <c r="R339" s="30">
        <v>88.1</v>
      </c>
      <c r="S339" s="30">
        <v>132.15</v>
      </c>
      <c r="T339" s="37" t="s">
        <v>1849</v>
      </c>
    </row>
    <row r="340" s="1" customFormat="1" ht="170" customHeight="1" spans="1:20">
      <c r="A340" s="26">
        <v>324</v>
      </c>
      <c r="B340" s="15" t="s">
        <v>31</v>
      </c>
      <c r="C340" s="15" t="s">
        <v>254</v>
      </c>
      <c r="D340" s="15" t="s">
        <v>1689</v>
      </c>
      <c r="E340" s="15" t="s">
        <v>413</v>
      </c>
      <c r="F340" s="15" t="s">
        <v>1844</v>
      </c>
      <c r="G340" s="18" t="s">
        <v>1850</v>
      </c>
      <c r="H340" s="15" t="s">
        <v>1851</v>
      </c>
      <c r="I340" s="15" t="s">
        <v>38</v>
      </c>
      <c r="J340" s="39">
        <v>44896</v>
      </c>
      <c r="K340" s="39">
        <v>44986</v>
      </c>
      <c r="L340" s="15" t="s">
        <v>119</v>
      </c>
      <c r="M340" s="15" t="s">
        <v>119</v>
      </c>
      <c r="N340" s="121" t="s">
        <v>1852</v>
      </c>
      <c r="O340" s="122" t="s">
        <v>1853</v>
      </c>
      <c r="P340" s="42">
        <v>68</v>
      </c>
      <c r="Q340" s="80" t="s">
        <v>42</v>
      </c>
      <c r="R340" s="30">
        <v>27.2</v>
      </c>
      <c r="S340" s="30">
        <v>40.8</v>
      </c>
      <c r="T340" s="37" t="s">
        <v>1854</v>
      </c>
    </row>
    <row r="341" s="1" customFormat="1" ht="48" spans="1:20">
      <c r="A341" s="26">
        <v>325</v>
      </c>
      <c r="B341" s="15" t="s">
        <v>31</v>
      </c>
      <c r="C341" s="15" t="s">
        <v>254</v>
      </c>
      <c r="D341" s="15" t="s">
        <v>1689</v>
      </c>
      <c r="E341" s="23" t="s">
        <v>49</v>
      </c>
      <c r="F341" s="23" t="s">
        <v>1855</v>
      </c>
      <c r="G341" s="18" t="s">
        <v>1856</v>
      </c>
      <c r="H341" s="15" t="s">
        <v>1857</v>
      </c>
      <c r="I341" s="15" t="s">
        <v>38</v>
      </c>
      <c r="J341" s="39">
        <v>44896</v>
      </c>
      <c r="K341" s="39">
        <v>44986</v>
      </c>
      <c r="L341" s="15" t="s">
        <v>119</v>
      </c>
      <c r="M341" s="15" t="s">
        <v>119</v>
      </c>
      <c r="N341" s="37" t="s">
        <v>1858</v>
      </c>
      <c r="O341" s="15" t="s">
        <v>1859</v>
      </c>
      <c r="P341" s="42">
        <v>130</v>
      </c>
      <c r="Q341" s="80" t="s">
        <v>42</v>
      </c>
      <c r="R341" s="30">
        <v>52</v>
      </c>
      <c r="S341" s="30">
        <v>78</v>
      </c>
      <c r="T341" s="89" t="s">
        <v>1860</v>
      </c>
    </row>
    <row r="342" s="1" customFormat="1" ht="72" spans="1:20">
      <c r="A342" s="26">
        <v>326</v>
      </c>
      <c r="B342" s="15" t="s">
        <v>31</v>
      </c>
      <c r="C342" s="15" t="s">
        <v>254</v>
      </c>
      <c r="D342" s="15" t="s">
        <v>1689</v>
      </c>
      <c r="E342" s="23" t="s">
        <v>49</v>
      </c>
      <c r="F342" s="23" t="s">
        <v>1855</v>
      </c>
      <c r="G342" s="18" t="s">
        <v>1861</v>
      </c>
      <c r="H342" s="15" t="s">
        <v>1862</v>
      </c>
      <c r="I342" s="15" t="s">
        <v>38</v>
      </c>
      <c r="J342" s="39">
        <v>44896</v>
      </c>
      <c r="K342" s="39">
        <v>44986</v>
      </c>
      <c r="L342" s="15" t="s">
        <v>119</v>
      </c>
      <c r="M342" s="15" t="s">
        <v>119</v>
      </c>
      <c r="N342" s="37" t="s">
        <v>1863</v>
      </c>
      <c r="O342" s="15" t="s">
        <v>1813</v>
      </c>
      <c r="P342" s="42">
        <v>104</v>
      </c>
      <c r="Q342" s="80" t="s">
        <v>42</v>
      </c>
      <c r="R342" s="30">
        <v>100</v>
      </c>
      <c r="S342" s="30">
        <v>4</v>
      </c>
      <c r="T342" s="89" t="s">
        <v>1864</v>
      </c>
    </row>
    <row r="343" s="1" customFormat="1" ht="45" spans="1:20">
      <c r="A343" s="26">
        <v>327</v>
      </c>
      <c r="B343" s="15" t="s">
        <v>31</v>
      </c>
      <c r="C343" s="15" t="s">
        <v>254</v>
      </c>
      <c r="D343" s="15" t="s">
        <v>1689</v>
      </c>
      <c r="E343" s="15" t="s">
        <v>49</v>
      </c>
      <c r="F343" s="15" t="s">
        <v>1865</v>
      </c>
      <c r="G343" s="18" t="s">
        <v>1866</v>
      </c>
      <c r="H343" s="15" t="s">
        <v>1867</v>
      </c>
      <c r="I343" s="15" t="s">
        <v>38</v>
      </c>
      <c r="J343" s="39">
        <v>44896</v>
      </c>
      <c r="K343" s="39">
        <v>44986</v>
      </c>
      <c r="L343" s="15" t="s">
        <v>119</v>
      </c>
      <c r="M343" s="15" t="s">
        <v>119</v>
      </c>
      <c r="N343" s="37" t="s">
        <v>1868</v>
      </c>
      <c r="O343" s="15" t="s">
        <v>1813</v>
      </c>
      <c r="P343" s="42">
        <v>250</v>
      </c>
      <c r="Q343" s="80" t="s">
        <v>42</v>
      </c>
      <c r="R343" s="30">
        <v>100</v>
      </c>
      <c r="S343" s="30">
        <v>150</v>
      </c>
      <c r="T343" s="37" t="s">
        <v>1869</v>
      </c>
    </row>
    <row r="344" s="1" customFormat="1" ht="218" customHeight="1" spans="1:20">
      <c r="A344" s="26">
        <v>328</v>
      </c>
      <c r="B344" s="15" t="s">
        <v>31</v>
      </c>
      <c r="C344" s="15" t="s">
        <v>254</v>
      </c>
      <c r="D344" s="15" t="s">
        <v>1689</v>
      </c>
      <c r="E344" s="15" t="s">
        <v>49</v>
      </c>
      <c r="F344" s="15" t="s">
        <v>1865</v>
      </c>
      <c r="G344" s="18" t="s">
        <v>1870</v>
      </c>
      <c r="H344" s="15" t="s">
        <v>1871</v>
      </c>
      <c r="I344" s="15" t="s">
        <v>38</v>
      </c>
      <c r="J344" s="39">
        <v>44896</v>
      </c>
      <c r="K344" s="39">
        <v>44986</v>
      </c>
      <c r="L344" s="15" t="s">
        <v>119</v>
      </c>
      <c r="M344" s="15" t="s">
        <v>119</v>
      </c>
      <c r="N344" s="65" t="s">
        <v>1872</v>
      </c>
      <c r="O344" s="15" t="s">
        <v>1813</v>
      </c>
      <c r="P344" s="42">
        <v>100.5</v>
      </c>
      <c r="Q344" s="80" t="s">
        <v>42</v>
      </c>
      <c r="R344" s="30">
        <v>100</v>
      </c>
      <c r="S344" s="30">
        <v>0.5</v>
      </c>
      <c r="T344" s="37" t="s">
        <v>1873</v>
      </c>
    </row>
    <row r="345" s="1" customFormat="1" ht="368" customHeight="1" spans="1:20">
      <c r="A345" s="26">
        <v>329</v>
      </c>
      <c r="B345" s="15" t="s">
        <v>31</v>
      </c>
      <c r="C345" s="15" t="s">
        <v>254</v>
      </c>
      <c r="D345" s="15" t="s">
        <v>1689</v>
      </c>
      <c r="E345" s="15" t="s">
        <v>49</v>
      </c>
      <c r="F345" s="15" t="s">
        <v>1865</v>
      </c>
      <c r="G345" s="18" t="s">
        <v>1874</v>
      </c>
      <c r="H345" s="15" t="s">
        <v>1875</v>
      </c>
      <c r="I345" s="15" t="s">
        <v>38</v>
      </c>
      <c r="J345" s="39">
        <v>44896</v>
      </c>
      <c r="K345" s="39">
        <v>44986</v>
      </c>
      <c r="L345" s="15" t="s">
        <v>119</v>
      </c>
      <c r="M345" s="15" t="s">
        <v>119</v>
      </c>
      <c r="N345" s="123" t="s">
        <v>1876</v>
      </c>
      <c r="O345" s="17" t="s">
        <v>1877</v>
      </c>
      <c r="P345" s="42">
        <v>500</v>
      </c>
      <c r="Q345" s="80" t="s">
        <v>42</v>
      </c>
      <c r="R345" s="30">
        <v>200</v>
      </c>
      <c r="S345" s="30">
        <v>300</v>
      </c>
      <c r="T345" s="37" t="s">
        <v>1878</v>
      </c>
    </row>
    <row r="346" s="1" customFormat="1" ht="53" customHeight="1" spans="1:20">
      <c r="A346" s="26">
        <v>330</v>
      </c>
      <c r="B346" s="15" t="s">
        <v>31</v>
      </c>
      <c r="C346" s="15" t="s">
        <v>254</v>
      </c>
      <c r="D346" s="15" t="s">
        <v>1689</v>
      </c>
      <c r="E346" s="15" t="s">
        <v>646</v>
      </c>
      <c r="F346" s="15" t="s">
        <v>1879</v>
      </c>
      <c r="G346" s="18" t="s">
        <v>1880</v>
      </c>
      <c r="H346" s="15" t="s">
        <v>1881</v>
      </c>
      <c r="I346" s="15" t="s">
        <v>38</v>
      </c>
      <c r="J346" s="39">
        <v>44896</v>
      </c>
      <c r="K346" s="39">
        <v>44986</v>
      </c>
      <c r="L346" s="15" t="s">
        <v>119</v>
      </c>
      <c r="M346" s="15" t="s">
        <v>119</v>
      </c>
      <c r="N346" s="65" t="s">
        <v>1882</v>
      </c>
      <c r="O346" s="17" t="s">
        <v>1883</v>
      </c>
      <c r="P346" s="42">
        <v>120</v>
      </c>
      <c r="Q346" s="80" t="s">
        <v>42</v>
      </c>
      <c r="R346" s="30">
        <v>48</v>
      </c>
      <c r="S346" s="30">
        <v>72</v>
      </c>
      <c r="T346" s="37" t="s">
        <v>1884</v>
      </c>
    </row>
    <row r="347" s="1" customFormat="1" ht="56.25" spans="1:20">
      <c r="A347" s="26">
        <v>331</v>
      </c>
      <c r="B347" s="15" t="s">
        <v>31</v>
      </c>
      <c r="C347" s="15" t="s">
        <v>254</v>
      </c>
      <c r="D347" s="15" t="s">
        <v>1689</v>
      </c>
      <c r="E347" s="15" t="s">
        <v>49</v>
      </c>
      <c r="F347" s="15" t="s">
        <v>1885</v>
      </c>
      <c r="G347" s="18" t="s">
        <v>1886</v>
      </c>
      <c r="H347" s="15" t="s">
        <v>1887</v>
      </c>
      <c r="I347" s="15" t="s">
        <v>38</v>
      </c>
      <c r="J347" s="39">
        <v>44896</v>
      </c>
      <c r="K347" s="39">
        <v>44986</v>
      </c>
      <c r="L347" s="15" t="s">
        <v>119</v>
      </c>
      <c r="M347" s="15" t="s">
        <v>119</v>
      </c>
      <c r="N347" s="65" t="s">
        <v>1888</v>
      </c>
      <c r="O347" s="17" t="s">
        <v>1813</v>
      </c>
      <c r="P347" s="42">
        <v>104</v>
      </c>
      <c r="Q347" s="80" t="s">
        <v>42</v>
      </c>
      <c r="R347" s="30">
        <v>100</v>
      </c>
      <c r="S347" s="30">
        <v>4</v>
      </c>
      <c r="T347" s="37" t="s">
        <v>1889</v>
      </c>
    </row>
    <row r="348" s="1" customFormat="1" ht="33.75" spans="1:20">
      <c r="A348" s="26"/>
      <c r="B348" s="17" t="s">
        <v>1890</v>
      </c>
      <c r="C348" s="15"/>
      <c r="D348" s="15"/>
      <c r="E348" s="15"/>
      <c r="F348" s="15"/>
      <c r="G348" s="26"/>
      <c r="H348" s="15"/>
      <c r="I348" s="15"/>
      <c r="J348" s="15"/>
      <c r="K348" s="15"/>
      <c r="L348" s="15"/>
      <c r="M348" s="15"/>
      <c r="N348" s="37"/>
      <c r="O348" s="15"/>
      <c r="P348" s="38">
        <f>SUM(P349:P350)</f>
        <v>1147.85</v>
      </c>
      <c r="Q348" s="80"/>
      <c r="R348" s="30">
        <v>1147.85</v>
      </c>
      <c r="S348" s="30"/>
      <c r="T348" s="37"/>
    </row>
    <row r="349" s="1" customFormat="1" ht="34.5" spans="1:20">
      <c r="A349" s="26">
        <v>332</v>
      </c>
      <c r="B349" s="15" t="s">
        <v>31</v>
      </c>
      <c r="C349" s="15" t="s">
        <v>1891</v>
      </c>
      <c r="D349" s="15" t="s">
        <v>1892</v>
      </c>
      <c r="E349" s="15" t="s">
        <v>1893</v>
      </c>
      <c r="F349" s="15" t="s">
        <v>116</v>
      </c>
      <c r="G349" s="18" t="s">
        <v>1894</v>
      </c>
      <c r="H349" s="15" t="s">
        <v>1895</v>
      </c>
      <c r="I349" s="15" t="s">
        <v>38</v>
      </c>
      <c r="J349" s="124">
        <v>44927</v>
      </c>
      <c r="K349" s="124">
        <v>45047</v>
      </c>
      <c r="L349" s="15" t="s">
        <v>39</v>
      </c>
      <c r="M349" s="15" t="s">
        <v>39</v>
      </c>
      <c r="N349" s="37" t="s">
        <v>1896</v>
      </c>
      <c r="O349" s="15" t="s">
        <v>1897</v>
      </c>
      <c r="P349" s="38">
        <v>147.85</v>
      </c>
      <c r="Q349" s="80" t="s">
        <v>42</v>
      </c>
      <c r="R349" s="30">
        <v>147.85</v>
      </c>
      <c r="S349" s="30"/>
      <c r="T349" s="37" t="s">
        <v>1898</v>
      </c>
    </row>
    <row r="350" s="1" customFormat="1" ht="33.75" spans="1:20">
      <c r="A350" s="26">
        <v>333</v>
      </c>
      <c r="B350" s="15" t="s">
        <v>31</v>
      </c>
      <c r="C350" s="15" t="s">
        <v>1891</v>
      </c>
      <c r="D350" s="15" t="s">
        <v>1899</v>
      </c>
      <c r="E350" s="15" t="s">
        <v>1900</v>
      </c>
      <c r="F350" s="15" t="s">
        <v>1901</v>
      </c>
      <c r="G350" s="18" t="s">
        <v>1902</v>
      </c>
      <c r="H350" s="119" t="s">
        <v>1903</v>
      </c>
      <c r="I350" s="15" t="s">
        <v>38</v>
      </c>
      <c r="J350" s="39">
        <v>44927</v>
      </c>
      <c r="K350" s="39">
        <v>45261</v>
      </c>
      <c r="L350" s="15" t="s">
        <v>119</v>
      </c>
      <c r="M350" s="15" t="s">
        <v>119</v>
      </c>
      <c r="N350" s="37" t="s">
        <v>1904</v>
      </c>
      <c r="O350" s="125" t="s">
        <v>1905</v>
      </c>
      <c r="P350" s="38">
        <v>1000</v>
      </c>
      <c r="Q350" s="80" t="s">
        <v>42</v>
      </c>
      <c r="R350" s="30">
        <v>1000</v>
      </c>
      <c r="S350" s="30"/>
      <c r="T350" s="37" t="s">
        <v>1906</v>
      </c>
    </row>
    <row r="351" s="1" customFormat="1" ht="22.5" spans="1:20">
      <c r="A351" s="26"/>
      <c r="B351" s="16" t="s">
        <v>1907</v>
      </c>
      <c r="C351" s="15"/>
      <c r="D351" s="15"/>
      <c r="E351" s="15"/>
      <c r="F351" s="15"/>
      <c r="G351" s="26"/>
      <c r="H351" s="15"/>
      <c r="I351" s="15"/>
      <c r="J351" s="15"/>
      <c r="K351" s="15"/>
      <c r="L351" s="15"/>
      <c r="M351" s="15"/>
      <c r="N351" s="37"/>
      <c r="O351" s="15"/>
      <c r="P351" s="38">
        <f>P352+P354+P356+P358</f>
        <v>2006</v>
      </c>
      <c r="Q351" s="80"/>
      <c r="R351" s="30">
        <f>R352+R354+R356+R358</f>
        <v>2006</v>
      </c>
      <c r="S351" s="30"/>
      <c r="T351" s="37"/>
    </row>
    <row r="352" s="1" customFormat="1" ht="22.5" spans="1:20">
      <c r="A352" s="26"/>
      <c r="B352" s="17" t="s">
        <v>1908</v>
      </c>
      <c r="C352" s="15"/>
      <c r="D352" s="15"/>
      <c r="E352" s="15"/>
      <c r="F352" s="15"/>
      <c r="G352" s="26"/>
      <c r="H352" s="15"/>
      <c r="I352" s="15"/>
      <c r="J352" s="15"/>
      <c r="K352" s="15"/>
      <c r="L352" s="15"/>
      <c r="M352" s="15"/>
      <c r="N352" s="37"/>
      <c r="O352" s="15"/>
      <c r="P352" s="38">
        <f>SUM(P353:P353)</f>
        <v>50</v>
      </c>
      <c r="Q352" s="80"/>
      <c r="R352" s="30">
        <f>SUM(R353:R353)</f>
        <v>50</v>
      </c>
      <c r="S352" s="30"/>
      <c r="T352" s="37"/>
    </row>
    <row r="353" s="1" customFormat="1" ht="45" spans="1:20">
      <c r="A353" s="26">
        <v>334</v>
      </c>
      <c r="B353" s="15" t="s">
        <v>1909</v>
      </c>
      <c r="C353" s="15" t="s">
        <v>1910</v>
      </c>
      <c r="D353" s="15" t="s">
        <v>1911</v>
      </c>
      <c r="E353" s="15" t="s">
        <v>1900</v>
      </c>
      <c r="F353" s="15" t="s">
        <v>1912</v>
      </c>
      <c r="G353" s="18" t="s">
        <v>1913</v>
      </c>
      <c r="H353" s="15" t="s">
        <v>1914</v>
      </c>
      <c r="I353" s="15" t="s">
        <v>38</v>
      </c>
      <c r="J353" s="39">
        <v>44927</v>
      </c>
      <c r="K353" s="39">
        <v>45261</v>
      </c>
      <c r="L353" s="15" t="s">
        <v>119</v>
      </c>
      <c r="M353" s="15" t="s">
        <v>119</v>
      </c>
      <c r="N353" s="37" t="s">
        <v>1915</v>
      </c>
      <c r="O353" s="15" t="s">
        <v>1916</v>
      </c>
      <c r="P353" s="38">
        <v>50</v>
      </c>
      <c r="Q353" s="80" t="s">
        <v>71</v>
      </c>
      <c r="R353" s="30">
        <v>50</v>
      </c>
      <c r="S353" s="30"/>
      <c r="T353" s="57" t="s">
        <v>1917</v>
      </c>
    </row>
    <row r="354" s="1" customFormat="1" ht="22.5" spans="1:20">
      <c r="A354" s="26"/>
      <c r="B354" s="17" t="s">
        <v>1918</v>
      </c>
      <c r="C354" s="15"/>
      <c r="D354" s="15"/>
      <c r="E354" s="15"/>
      <c r="F354" s="15"/>
      <c r="G354" s="26"/>
      <c r="H354" s="15"/>
      <c r="I354" s="15"/>
      <c r="J354" s="15"/>
      <c r="K354" s="15"/>
      <c r="L354" s="15"/>
      <c r="M354" s="15"/>
      <c r="N354" s="37"/>
      <c r="O354" s="15"/>
      <c r="P354" s="38">
        <f>SUM(P355)</f>
        <v>100</v>
      </c>
      <c r="Q354" s="80"/>
      <c r="R354" s="30">
        <v>100</v>
      </c>
      <c r="S354" s="30"/>
      <c r="T354" s="37"/>
    </row>
    <row r="355" s="1" customFormat="1" ht="45" spans="1:20">
      <c r="A355" s="26">
        <v>335</v>
      </c>
      <c r="B355" s="15" t="s">
        <v>1909</v>
      </c>
      <c r="C355" s="15" t="s">
        <v>1919</v>
      </c>
      <c r="D355" s="15" t="s">
        <v>1920</v>
      </c>
      <c r="E355" s="15" t="s">
        <v>34</v>
      </c>
      <c r="F355" s="15" t="s">
        <v>35</v>
      </c>
      <c r="G355" s="18" t="s">
        <v>1921</v>
      </c>
      <c r="H355" s="15" t="s">
        <v>1922</v>
      </c>
      <c r="I355" s="15" t="s">
        <v>38</v>
      </c>
      <c r="J355" s="124">
        <v>44986</v>
      </c>
      <c r="K355" s="124">
        <v>45261</v>
      </c>
      <c r="L355" s="15" t="s">
        <v>39</v>
      </c>
      <c r="M355" s="15" t="s">
        <v>39</v>
      </c>
      <c r="N355" s="37" t="s">
        <v>1923</v>
      </c>
      <c r="O355" s="119" t="s">
        <v>1924</v>
      </c>
      <c r="P355" s="126">
        <v>100</v>
      </c>
      <c r="Q355" s="80" t="s">
        <v>71</v>
      </c>
      <c r="R355" s="130">
        <v>100</v>
      </c>
      <c r="S355" s="30"/>
      <c r="T355" s="37" t="s">
        <v>1923</v>
      </c>
    </row>
    <row r="356" s="1" customFormat="1" ht="11.25" spans="1:20">
      <c r="A356" s="26"/>
      <c r="B356" s="17" t="s">
        <v>1925</v>
      </c>
      <c r="C356" s="15"/>
      <c r="D356" s="15"/>
      <c r="E356" s="15"/>
      <c r="F356" s="15"/>
      <c r="G356" s="26"/>
      <c r="H356" s="15"/>
      <c r="I356" s="15"/>
      <c r="J356" s="15"/>
      <c r="K356" s="15"/>
      <c r="L356" s="15"/>
      <c r="M356" s="15"/>
      <c r="N356" s="37"/>
      <c r="O356" s="15"/>
      <c r="P356" s="38">
        <f>SUM(P357)</f>
        <v>110</v>
      </c>
      <c r="Q356" s="80"/>
      <c r="R356" s="30">
        <v>110</v>
      </c>
      <c r="S356" s="30"/>
      <c r="T356" s="37"/>
    </row>
    <row r="357" s="1" customFormat="1" ht="45" spans="1:20">
      <c r="A357" s="26">
        <v>336</v>
      </c>
      <c r="B357" s="15" t="s">
        <v>1909</v>
      </c>
      <c r="C357" s="15" t="s">
        <v>1926</v>
      </c>
      <c r="D357" s="15" t="s">
        <v>1927</v>
      </c>
      <c r="E357" s="15" t="s">
        <v>1900</v>
      </c>
      <c r="F357" s="15" t="s">
        <v>1912</v>
      </c>
      <c r="G357" s="18" t="s">
        <v>1928</v>
      </c>
      <c r="H357" s="15" t="s">
        <v>1929</v>
      </c>
      <c r="I357" s="15" t="s">
        <v>38</v>
      </c>
      <c r="J357" s="39">
        <v>45017</v>
      </c>
      <c r="K357" s="39">
        <v>45261</v>
      </c>
      <c r="L357" s="15" t="s">
        <v>119</v>
      </c>
      <c r="M357" s="15" t="s">
        <v>119</v>
      </c>
      <c r="N357" s="37" t="s">
        <v>1930</v>
      </c>
      <c r="O357" s="15" t="s">
        <v>1931</v>
      </c>
      <c r="P357" s="38">
        <v>110</v>
      </c>
      <c r="Q357" s="80" t="s">
        <v>71</v>
      </c>
      <c r="R357" s="30">
        <v>110</v>
      </c>
      <c r="S357" s="30"/>
      <c r="T357" s="121" t="s">
        <v>1932</v>
      </c>
    </row>
    <row r="358" s="1" customFormat="1" ht="22.5" spans="1:20">
      <c r="A358" s="26"/>
      <c r="B358" s="17" t="s">
        <v>1933</v>
      </c>
      <c r="C358" s="15"/>
      <c r="D358" s="15"/>
      <c r="E358" s="15"/>
      <c r="F358" s="15"/>
      <c r="G358" s="26"/>
      <c r="H358" s="15"/>
      <c r="I358" s="15"/>
      <c r="J358" s="15"/>
      <c r="K358" s="15"/>
      <c r="L358" s="15"/>
      <c r="M358" s="15"/>
      <c r="N358" s="37"/>
      <c r="O358" s="15"/>
      <c r="P358" s="38">
        <f>P359</f>
        <v>1746</v>
      </c>
      <c r="Q358" s="80"/>
      <c r="R358" s="30">
        <f>R359</f>
        <v>1746</v>
      </c>
      <c r="S358" s="30"/>
      <c r="T358" s="37"/>
    </row>
    <row r="359" s="1" customFormat="1" ht="33.75" spans="1:20">
      <c r="A359" s="26"/>
      <c r="B359" s="17" t="s">
        <v>1934</v>
      </c>
      <c r="C359" s="15"/>
      <c r="D359" s="15"/>
      <c r="E359" s="15"/>
      <c r="F359" s="15"/>
      <c r="G359" s="26"/>
      <c r="H359" s="15"/>
      <c r="I359" s="15"/>
      <c r="J359" s="15"/>
      <c r="K359" s="15"/>
      <c r="L359" s="15"/>
      <c r="M359" s="15"/>
      <c r="N359" s="37"/>
      <c r="O359" s="15"/>
      <c r="P359" s="38">
        <f>SUM(P360:P384)</f>
        <v>1746</v>
      </c>
      <c r="Q359" s="80"/>
      <c r="R359" s="30">
        <v>1746</v>
      </c>
      <c r="S359" s="30"/>
      <c r="T359" s="37"/>
    </row>
    <row r="360" s="1" customFormat="1" ht="33.75" spans="1:20">
      <c r="A360" s="26">
        <v>337</v>
      </c>
      <c r="B360" s="15" t="s">
        <v>1909</v>
      </c>
      <c r="C360" s="15" t="s">
        <v>1935</v>
      </c>
      <c r="D360" s="15" t="s">
        <v>1935</v>
      </c>
      <c r="E360" s="27" t="s">
        <v>562</v>
      </c>
      <c r="F360" s="15"/>
      <c r="G360" s="18" t="s">
        <v>1936</v>
      </c>
      <c r="H360" s="15" t="s">
        <v>1937</v>
      </c>
      <c r="I360" s="15" t="s">
        <v>38</v>
      </c>
      <c r="J360" s="31" t="s">
        <v>260</v>
      </c>
      <c r="K360" s="31" t="s">
        <v>135</v>
      </c>
      <c r="L360" s="15" t="s">
        <v>39</v>
      </c>
      <c r="M360" s="29" t="s">
        <v>1938</v>
      </c>
      <c r="N360" s="37" t="s">
        <v>1939</v>
      </c>
      <c r="O360" s="15" t="s">
        <v>1940</v>
      </c>
      <c r="P360" s="38">
        <v>41.76</v>
      </c>
      <c r="Q360" s="80" t="s">
        <v>42</v>
      </c>
      <c r="R360" s="30">
        <v>41.76</v>
      </c>
      <c r="S360" s="30"/>
      <c r="T360" s="37" t="s">
        <v>1941</v>
      </c>
    </row>
    <row r="361" s="1" customFormat="1" ht="33.75" spans="1:20">
      <c r="A361" s="26">
        <v>338</v>
      </c>
      <c r="B361" s="15" t="s">
        <v>1909</v>
      </c>
      <c r="C361" s="15" t="s">
        <v>1935</v>
      </c>
      <c r="D361" s="15" t="s">
        <v>1935</v>
      </c>
      <c r="E361" s="27" t="s">
        <v>646</v>
      </c>
      <c r="F361" s="15"/>
      <c r="G361" s="18" t="s">
        <v>1942</v>
      </c>
      <c r="H361" s="15" t="s">
        <v>1943</v>
      </c>
      <c r="I361" s="15" t="s">
        <v>38</v>
      </c>
      <c r="J361" s="31" t="s">
        <v>260</v>
      </c>
      <c r="K361" s="31" t="s">
        <v>135</v>
      </c>
      <c r="L361" s="15" t="s">
        <v>39</v>
      </c>
      <c r="M361" s="29" t="s">
        <v>646</v>
      </c>
      <c r="N361" s="37" t="s">
        <v>1944</v>
      </c>
      <c r="O361" s="15" t="s">
        <v>1940</v>
      </c>
      <c r="P361" s="38">
        <v>110.88</v>
      </c>
      <c r="Q361" s="80" t="s">
        <v>42</v>
      </c>
      <c r="R361" s="30">
        <v>110.88</v>
      </c>
      <c r="S361" s="30"/>
      <c r="T361" s="37" t="s">
        <v>1945</v>
      </c>
    </row>
    <row r="362" s="1" customFormat="1" ht="33.75" spans="1:20">
      <c r="A362" s="26">
        <v>339</v>
      </c>
      <c r="B362" s="15" t="s">
        <v>1909</v>
      </c>
      <c r="C362" s="15" t="s">
        <v>1935</v>
      </c>
      <c r="D362" s="15" t="s">
        <v>1935</v>
      </c>
      <c r="E362" s="27" t="s">
        <v>256</v>
      </c>
      <c r="F362" s="15"/>
      <c r="G362" s="18" t="s">
        <v>1946</v>
      </c>
      <c r="H362" s="15" t="s">
        <v>1947</v>
      </c>
      <c r="I362" s="15" t="s">
        <v>38</v>
      </c>
      <c r="J362" s="31" t="s">
        <v>260</v>
      </c>
      <c r="K362" s="31" t="s">
        <v>135</v>
      </c>
      <c r="L362" s="15" t="s">
        <v>39</v>
      </c>
      <c r="M362" s="29" t="s">
        <v>261</v>
      </c>
      <c r="N362" s="37" t="s">
        <v>1948</v>
      </c>
      <c r="O362" s="15" t="s">
        <v>1940</v>
      </c>
      <c r="P362" s="38">
        <v>89.28</v>
      </c>
      <c r="Q362" s="80" t="s">
        <v>42</v>
      </c>
      <c r="R362" s="30">
        <v>89.28</v>
      </c>
      <c r="S362" s="30"/>
      <c r="T362" s="37" t="s">
        <v>1949</v>
      </c>
    </row>
    <row r="363" s="1" customFormat="1" ht="33.75" spans="1:20">
      <c r="A363" s="26">
        <v>340</v>
      </c>
      <c r="B363" s="15" t="s">
        <v>1909</v>
      </c>
      <c r="C363" s="15" t="s">
        <v>1935</v>
      </c>
      <c r="D363" s="15" t="s">
        <v>1935</v>
      </c>
      <c r="E363" s="27" t="s">
        <v>413</v>
      </c>
      <c r="F363" s="15"/>
      <c r="G363" s="18" t="s">
        <v>1950</v>
      </c>
      <c r="H363" s="15" t="s">
        <v>1951</v>
      </c>
      <c r="I363" s="15" t="s">
        <v>38</v>
      </c>
      <c r="J363" s="31" t="s">
        <v>260</v>
      </c>
      <c r="K363" s="31" t="s">
        <v>135</v>
      </c>
      <c r="L363" s="15" t="s">
        <v>39</v>
      </c>
      <c r="M363" s="29" t="s">
        <v>417</v>
      </c>
      <c r="N363" s="37" t="s">
        <v>1952</v>
      </c>
      <c r="O363" s="15" t="s">
        <v>1940</v>
      </c>
      <c r="P363" s="38">
        <v>106.56</v>
      </c>
      <c r="Q363" s="80" t="s">
        <v>42</v>
      </c>
      <c r="R363" s="30">
        <v>106.56</v>
      </c>
      <c r="S363" s="30"/>
      <c r="T363" s="37" t="s">
        <v>1953</v>
      </c>
    </row>
    <row r="364" s="1" customFormat="1" ht="33.75" spans="1:20">
      <c r="A364" s="26">
        <v>341</v>
      </c>
      <c r="B364" s="15" t="s">
        <v>1909</v>
      </c>
      <c r="C364" s="15" t="s">
        <v>1935</v>
      </c>
      <c r="D364" s="15" t="s">
        <v>1935</v>
      </c>
      <c r="E364" s="27" t="s">
        <v>265</v>
      </c>
      <c r="F364" s="15"/>
      <c r="G364" s="18" t="s">
        <v>1954</v>
      </c>
      <c r="H364" s="15" t="s">
        <v>1955</v>
      </c>
      <c r="I364" s="15" t="s">
        <v>38</v>
      </c>
      <c r="J364" s="31" t="s">
        <v>260</v>
      </c>
      <c r="K364" s="31" t="s">
        <v>135</v>
      </c>
      <c r="L364" s="15" t="s">
        <v>39</v>
      </c>
      <c r="M364" s="29" t="s">
        <v>269</v>
      </c>
      <c r="N364" s="37" t="s">
        <v>1956</v>
      </c>
      <c r="O364" s="15" t="s">
        <v>1940</v>
      </c>
      <c r="P364" s="38">
        <v>46.08</v>
      </c>
      <c r="Q364" s="80" t="s">
        <v>42</v>
      </c>
      <c r="R364" s="30">
        <v>46.08</v>
      </c>
      <c r="S364" s="30"/>
      <c r="T364" s="37" t="s">
        <v>1957</v>
      </c>
    </row>
    <row r="365" s="1" customFormat="1" ht="33.75" spans="1:20">
      <c r="A365" s="26">
        <v>342</v>
      </c>
      <c r="B365" s="15" t="s">
        <v>1909</v>
      </c>
      <c r="C365" s="15" t="s">
        <v>1935</v>
      </c>
      <c r="D365" s="15" t="s">
        <v>1935</v>
      </c>
      <c r="E365" s="15" t="s">
        <v>201</v>
      </c>
      <c r="F365" s="15"/>
      <c r="G365" s="18" t="s">
        <v>1958</v>
      </c>
      <c r="H365" s="15" t="s">
        <v>1959</v>
      </c>
      <c r="I365" s="15" t="s">
        <v>38</v>
      </c>
      <c r="J365" s="31" t="s">
        <v>260</v>
      </c>
      <c r="K365" s="31" t="s">
        <v>135</v>
      </c>
      <c r="L365" s="15" t="s">
        <v>39</v>
      </c>
      <c r="M365" s="15" t="s">
        <v>1684</v>
      </c>
      <c r="N365" s="127" t="s">
        <v>1960</v>
      </c>
      <c r="O365" s="30" t="s">
        <v>1940</v>
      </c>
      <c r="P365" s="38">
        <v>38.88</v>
      </c>
      <c r="Q365" s="80" t="s">
        <v>42</v>
      </c>
      <c r="R365" s="30">
        <v>38.88</v>
      </c>
      <c r="S365" s="92"/>
      <c r="T365" s="69" t="s">
        <v>1961</v>
      </c>
    </row>
    <row r="366" s="1" customFormat="1" ht="33.75" spans="1:20">
      <c r="A366" s="26">
        <v>343</v>
      </c>
      <c r="B366" s="17" t="s">
        <v>1909</v>
      </c>
      <c r="C366" s="15" t="s">
        <v>1935</v>
      </c>
      <c r="D366" s="15" t="s">
        <v>1935</v>
      </c>
      <c r="E366" s="15" t="s">
        <v>295</v>
      </c>
      <c r="F366" s="25"/>
      <c r="G366" s="18" t="s">
        <v>1962</v>
      </c>
      <c r="H366" s="15" t="s">
        <v>1963</v>
      </c>
      <c r="I366" s="15" t="s">
        <v>38</v>
      </c>
      <c r="J366" s="67">
        <v>44927</v>
      </c>
      <c r="K366" s="67">
        <v>45261</v>
      </c>
      <c r="L366" s="15" t="s">
        <v>39</v>
      </c>
      <c r="M366" s="15" t="s">
        <v>299</v>
      </c>
      <c r="N366" s="37" t="s">
        <v>1964</v>
      </c>
      <c r="O366" s="15" t="s">
        <v>1940</v>
      </c>
      <c r="P366" s="38">
        <v>59.04</v>
      </c>
      <c r="Q366" s="80" t="s">
        <v>42</v>
      </c>
      <c r="R366" s="30">
        <v>59.04</v>
      </c>
      <c r="S366" s="80"/>
      <c r="T366" s="37" t="s">
        <v>1965</v>
      </c>
    </row>
    <row r="367" s="1" customFormat="1" ht="56.25" spans="1:20">
      <c r="A367" s="26">
        <v>344</v>
      </c>
      <c r="B367" s="15" t="s">
        <v>1909</v>
      </c>
      <c r="C367" s="15" t="s">
        <v>1935</v>
      </c>
      <c r="D367" s="15" t="s">
        <v>1935</v>
      </c>
      <c r="E367" s="15" t="s">
        <v>154</v>
      </c>
      <c r="F367" s="15"/>
      <c r="G367" s="18" t="s">
        <v>1966</v>
      </c>
      <c r="H367" s="15" t="s">
        <v>1967</v>
      </c>
      <c r="I367" s="15" t="s">
        <v>38</v>
      </c>
      <c r="J367" s="39">
        <v>44927</v>
      </c>
      <c r="K367" s="31" t="s">
        <v>135</v>
      </c>
      <c r="L367" s="30" t="s">
        <v>39</v>
      </c>
      <c r="M367" s="15" t="s">
        <v>442</v>
      </c>
      <c r="N367" s="128" t="s">
        <v>1968</v>
      </c>
      <c r="O367" s="129" t="s">
        <v>1940</v>
      </c>
      <c r="P367" s="38">
        <v>99.36</v>
      </c>
      <c r="Q367" s="80" t="s">
        <v>42</v>
      </c>
      <c r="R367" s="131">
        <v>99.36</v>
      </c>
      <c r="S367" s="132"/>
      <c r="T367" s="65" t="s">
        <v>1969</v>
      </c>
    </row>
    <row r="368" s="1" customFormat="1" ht="33.75" spans="1:20">
      <c r="A368" s="26">
        <v>345</v>
      </c>
      <c r="B368" s="15" t="s">
        <v>1909</v>
      </c>
      <c r="C368" s="15" t="s">
        <v>1935</v>
      </c>
      <c r="D368" s="15" t="s">
        <v>1935</v>
      </c>
      <c r="E368" s="27" t="s">
        <v>1505</v>
      </c>
      <c r="F368" s="27"/>
      <c r="G368" s="18" t="s">
        <v>1970</v>
      </c>
      <c r="H368" s="15" t="s">
        <v>1971</v>
      </c>
      <c r="I368" s="15" t="s">
        <v>38</v>
      </c>
      <c r="J368" s="31" t="s">
        <v>260</v>
      </c>
      <c r="K368" s="31" t="s">
        <v>135</v>
      </c>
      <c r="L368" s="15" t="s">
        <v>39</v>
      </c>
      <c r="M368" s="29" t="s">
        <v>1972</v>
      </c>
      <c r="N368" s="37" t="s">
        <v>1973</v>
      </c>
      <c r="O368" s="15" t="s">
        <v>1940</v>
      </c>
      <c r="P368" s="38">
        <v>126</v>
      </c>
      <c r="Q368" s="80" t="s">
        <v>42</v>
      </c>
      <c r="R368" s="30">
        <v>126</v>
      </c>
      <c r="S368" s="30"/>
      <c r="T368" s="37" t="s">
        <v>1974</v>
      </c>
    </row>
    <row r="369" s="1" customFormat="1" ht="33.75" spans="1:20">
      <c r="A369" s="26">
        <v>346</v>
      </c>
      <c r="B369" s="15" t="s">
        <v>1909</v>
      </c>
      <c r="C369" s="15" t="s">
        <v>1935</v>
      </c>
      <c r="D369" s="15" t="s">
        <v>1935</v>
      </c>
      <c r="E369" s="15" t="s">
        <v>90</v>
      </c>
      <c r="F369" s="15"/>
      <c r="G369" s="18" t="s">
        <v>1975</v>
      </c>
      <c r="H369" s="15" t="s">
        <v>1976</v>
      </c>
      <c r="I369" s="15" t="s">
        <v>38</v>
      </c>
      <c r="J369" s="31" t="s">
        <v>260</v>
      </c>
      <c r="K369" s="31" t="s">
        <v>135</v>
      </c>
      <c r="L369" s="15" t="s">
        <v>39</v>
      </c>
      <c r="M369" s="15" t="s">
        <v>463</v>
      </c>
      <c r="N369" s="37" t="s">
        <v>1977</v>
      </c>
      <c r="O369" s="15" t="s">
        <v>1940</v>
      </c>
      <c r="P369" s="38">
        <v>87.12</v>
      </c>
      <c r="Q369" s="80" t="s">
        <v>42</v>
      </c>
      <c r="R369" s="30">
        <v>87.12</v>
      </c>
      <c r="S369" s="30"/>
      <c r="T369" s="37" t="s">
        <v>1978</v>
      </c>
    </row>
    <row r="370" s="1" customFormat="1" ht="33.75" spans="1:20">
      <c r="A370" s="26">
        <v>347</v>
      </c>
      <c r="B370" s="15" t="s">
        <v>1909</v>
      </c>
      <c r="C370" s="15" t="s">
        <v>1935</v>
      </c>
      <c r="D370" s="15" t="s">
        <v>1935</v>
      </c>
      <c r="E370" s="32" t="s">
        <v>340</v>
      </c>
      <c r="F370" s="15"/>
      <c r="G370" s="18" t="s">
        <v>1979</v>
      </c>
      <c r="H370" s="15" t="s">
        <v>1980</v>
      </c>
      <c r="I370" s="15" t="s">
        <v>38</v>
      </c>
      <c r="J370" s="31" t="s">
        <v>260</v>
      </c>
      <c r="K370" s="31" t="s">
        <v>135</v>
      </c>
      <c r="L370" s="15" t="s">
        <v>39</v>
      </c>
      <c r="M370" s="29" t="s">
        <v>346</v>
      </c>
      <c r="N370" s="37" t="s">
        <v>1981</v>
      </c>
      <c r="O370" s="15" t="s">
        <v>1940</v>
      </c>
      <c r="P370" s="38">
        <v>45.36</v>
      </c>
      <c r="Q370" s="80" t="s">
        <v>42</v>
      </c>
      <c r="R370" s="30">
        <v>45.36</v>
      </c>
      <c r="S370" s="30"/>
      <c r="T370" s="37" t="s">
        <v>1982</v>
      </c>
    </row>
    <row r="371" s="1" customFormat="1" ht="33.75" spans="1:20">
      <c r="A371" s="26">
        <v>348</v>
      </c>
      <c r="B371" s="15" t="s">
        <v>1909</v>
      </c>
      <c r="C371" s="15" t="s">
        <v>1935</v>
      </c>
      <c r="D371" s="15" t="s">
        <v>1935</v>
      </c>
      <c r="E371" s="15" t="s">
        <v>192</v>
      </c>
      <c r="F371" s="15"/>
      <c r="G371" s="18" t="s">
        <v>1983</v>
      </c>
      <c r="H371" s="15" t="s">
        <v>1984</v>
      </c>
      <c r="I371" s="15" t="s">
        <v>38</v>
      </c>
      <c r="J371" s="105">
        <v>44930</v>
      </c>
      <c r="K371" s="105">
        <v>45264</v>
      </c>
      <c r="L371" s="15" t="s">
        <v>39</v>
      </c>
      <c r="M371" s="15" t="s">
        <v>409</v>
      </c>
      <c r="N371" s="37" t="s">
        <v>1985</v>
      </c>
      <c r="O371" s="15" t="s">
        <v>1940</v>
      </c>
      <c r="P371" s="38">
        <v>81.36</v>
      </c>
      <c r="Q371" s="80" t="s">
        <v>42</v>
      </c>
      <c r="R371" s="30">
        <v>81.36</v>
      </c>
      <c r="S371" s="30"/>
      <c r="T371" s="37" t="s">
        <v>1986</v>
      </c>
    </row>
    <row r="372" s="1" customFormat="1" ht="33.75" spans="1:20">
      <c r="A372" s="26">
        <v>349</v>
      </c>
      <c r="B372" s="15" t="s">
        <v>1909</v>
      </c>
      <c r="C372" s="15" t="s">
        <v>1935</v>
      </c>
      <c r="D372" s="15" t="s">
        <v>1935</v>
      </c>
      <c r="E372" s="15" t="s">
        <v>286</v>
      </c>
      <c r="F372" s="15"/>
      <c r="G372" s="18" t="s">
        <v>1987</v>
      </c>
      <c r="H372" s="15" t="s">
        <v>1988</v>
      </c>
      <c r="I372" s="15" t="s">
        <v>38</v>
      </c>
      <c r="J372" s="31" t="s">
        <v>260</v>
      </c>
      <c r="K372" s="31" t="s">
        <v>135</v>
      </c>
      <c r="L372" s="15" t="s">
        <v>39</v>
      </c>
      <c r="M372" s="15" t="s">
        <v>291</v>
      </c>
      <c r="N372" s="37" t="s">
        <v>1989</v>
      </c>
      <c r="O372" s="15" t="s">
        <v>1940</v>
      </c>
      <c r="P372" s="38">
        <v>74.88</v>
      </c>
      <c r="Q372" s="80" t="s">
        <v>42</v>
      </c>
      <c r="R372" s="30">
        <v>74.88</v>
      </c>
      <c r="S372" s="30"/>
      <c r="T372" s="37" t="s">
        <v>1990</v>
      </c>
    </row>
    <row r="373" s="1" customFormat="1" ht="33.75" spans="1:20">
      <c r="A373" s="26">
        <v>350</v>
      </c>
      <c r="B373" s="15" t="s">
        <v>1909</v>
      </c>
      <c r="C373" s="15" t="s">
        <v>1935</v>
      </c>
      <c r="D373" s="15" t="s">
        <v>1935</v>
      </c>
      <c r="E373" s="15" t="s">
        <v>231</v>
      </c>
      <c r="F373" s="15"/>
      <c r="G373" s="18" t="s">
        <v>1991</v>
      </c>
      <c r="H373" s="15" t="s">
        <v>1992</v>
      </c>
      <c r="I373" s="15" t="s">
        <v>38</v>
      </c>
      <c r="J373" s="39">
        <v>44927</v>
      </c>
      <c r="K373" s="39">
        <v>45261</v>
      </c>
      <c r="L373" s="15" t="s">
        <v>39</v>
      </c>
      <c r="M373" s="15" t="s">
        <v>1993</v>
      </c>
      <c r="N373" s="37" t="s">
        <v>1994</v>
      </c>
      <c r="O373" s="15" t="s">
        <v>1995</v>
      </c>
      <c r="P373" s="38">
        <v>39.6</v>
      </c>
      <c r="Q373" s="80" t="s">
        <v>42</v>
      </c>
      <c r="R373" s="30">
        <v>39.6</v>
      </c>
      <c r="S373" s="30"/>
      <c r="T373" s="37" t="s">
        <v>1996</v>
      </c>
    </row>
    <row r="374" s="1" customFormat="1" ht="45" spans="1:20">
      <c r="A374" s="26">
        <v>351</v>
      </c>
      <c r="B374" s="15" t="s">
        <v>1909</v>
      </c>
      <c r="C374" s="15" t="s">
        <v>1935</v>
      </c>
      <c r="D374" s="15" t="s">
        <v>1935</v>
      </c>
      <c r="E374" s="15" t="s">
        <v>104</v>
      </c>
      <c r="F374" s="15"/>
      <c r="G374" s="18" t="s">
        <v>1997</v>
      </c>
      <c r="H374" s="15" t="s">
        <v>1998</v>
      </c>
      <c r="I374" s="15" t="s">
        <v>38</v>
      </c>
      <c r="J374" s="31" t="s">
        <v>260</v>
      </c>
      <c r="K374" s="31" t="s">
        <v>135</v>
      </c>
      <c r="L374" s="15" t="s">
        <v>39</v>
      </c>
      <c r="M374" s="15" t="s">
        <v>137</v>
      </c>
      <c r="N374" s="37" t="s">
        <v>1999</v>
      </c>
      <c r="O374" s="15" t="s">
        <v>1940</v>
      </c>
      <c r="P374" s="38">
        <v>28.8</v>
      </c>
      <c r="Q374" s="80" t="s">
        <v>42</v>
      </c>
      <c r="R374" s="30">
        <v>28.8</v>
      </c>
      <c r="S374" s="30"/>
      <c r="T374" s="37" t="s">
        <v>2000</v>
      </c>
    </row>
    <row r="375" s="1" customFormat="1" ht="33.75" spans="1:20">
      <c r="A375" s="26">
        <v>352</v>
      </c>
      <c r="B375" s="15" t="s">
        <v>1909</v>
      </c>
      <c r="C375" s="15" t="s">
        <v>1935</v>
      </c>
      <c r="D375" s="15" t="s">
        <v>1935</v>
      </c>
      <c r="E375" s="15" t="s">
        <v>225</v>
      </c>
      <c r="F375" s="15"/>
      <c r="G375" s="18" t="s">
        <v>2001</v>
      </c>
      <c r="H375" s="15" t="s">
        <v>2002</v>
      </c>
      <c r="I375" s="15" t="s">
        <v>38</v>
      </c>
      <c r="J375" s="31" t="s">
        <v>260</v>
      </c>
      <c r="K375" s="31" t="s">
        <v>135</v>
      </c>
      <c r="L375" s="15" t="s">
        <v>39</v>
      </c>
      <c r="M375" s="29" t="s">
        <v>324</v>
      </c>
      <c r="N375" s="57" t="s">
        <v>2003</v>
      </c>
      <c r="O375" s="15" t="s">
        <v>1940</v>
      </c>
      <c r="P375" s="38">
        <v>23.76</v>
      </c>
      <c r="Q375" s="80" t="s">
        <v>42</v>
      </c>
      <c r="R375" s="30">
        <v>23.76</v>
      </c>
      <c r="S375" s="30"/>
      <c r="T375" s="37" t="s">
        <v>2004</v>
      </c>
    </row>
    <row r="376" s="1" customFormat="1" ht="33.75" spans="1:20">
      <c r="A376" s="26">
        <v>353</v>
      </c>
      <c r="B376" s="15" t="s">
        <v>1909</v>
      </c>
      <c r="C376" s="15" t="s">
        <v>1935</v>
      </c>
      <c r="D376" s="15" t="s">
        <v>1935</v>
      </c>
      <c r="E376" s="15" t="s">
        <v>73</v>
      </c>
      <c r="F376" s="15"/>
      <c r="G376" s="18" t="s">
        <v>2005</v>
      </c>
      <c r="H376" s="15" t="s">
        <v>2006</v>
      </c>
      <c r="I376" s="15" t="s">
        <v>38</v>
      </c>
      <c r="J376" s="39">
        <v>44927</v>
      </c>
      <c r="K376" s="39">
        <v>45261</v>
      </c>
      <c r="L376" s="15" t="s">
        <v>39</v>
      </c>
      <c r="M376" s="15" t="s">
        <v>78</v>
      </c>
      <c r="N376" s="37" t="s">
        <v>2007</v>
      </c>
      <c r="O376" s="15" t="s">
        <v>1940</v>
      </c>
      <c r="P376" s="38">
        <v>38.88</v>
      </c>
      <c r="Q376" s="80" t="s">
        <v>42</v>
      </c>
      <c r="R376" s="30">
        <v>38.88</v>
      </c>
      <c r="S376" s="30"/>
      <c r="T376" s="37" t="s">
        <v>2008</v>
      </c>
    </row>
    <row r="377" s="1" customFormat="1" ht="33.75" spans="1:20">
      <c r="A377" s="26">
        <v>354</v>
      </c>
      <c r="B377" s="15" t="s">
        <v>1909</v>
      </c>
      <c r="C377" s="15" t="s">
        <v>1935</v>
      </c>
      <c r="D377" s="15" t="s">
        <v>1935</v>
      </c>
      <c r="E377" s="27" t="s">
        <v>2009</v>
      </c>
      <c r="F377" s="15"/>
      <c r="G377" s="18" t="s">
        <v>2010</v>
      </c>
      <c r="H377" s="15" t="s">
        <v>2011</v>
      </c>
      <c r="I377" s="15" t="s">
        <v>38</v>
      </c>
      <c r="J377" s="31" t="s">
        <v>260</v>
      </c>
      <c r="K377" s="31" t="s">
        <v>135</v>
      </c>
      <c r="L377" s="15" t="s">
        <v>39</v>
      </c>
      <c r="M377" s="29" t="s">
        <v>2012</v>
      </c>
      <c r="N377" s="37" t="s">
        <v>2013</v>
      </c>
      <c r="O377" s="15" t="s">
        <v>1940</v>
      </c>
      <c r="P377" s="38">
        <v>53.28</v>
      </c>
      <c r="Q377" s="80" t="s">
        <v>42</v>
      </c>
      <c r="R377" s="30">
        <v>53.28</v>
      </c>
      <c r="S377" s="30"/>
      <c r="T377" s="37" t="s">
        <v>2014</v>
      </c>
    </row>
    <row r="378" s="1" customFormat="1" ht="45" spans="1:20">
      <c r="A378" s="26">
        <v>355</v>
      </c>
      <c r="B378" s="15" t="s">
        <v>1909</v>
      </c>
      <c r="C378" s="15" t="s">
        <v>1935</v>
      </c>
      <c r="D378" s="15" t="s">
        <v>1935</v>
      </c>
      <c r="E378" s="15" t="s">
        <v>215</v>
      </c>
      <c r="F378" s="15"/>
      <c r="G378" s="18" t="s">
        <v>2015</v>
      </c>
      <c r="H378" s="15" t="s">
        <v>2016</v>
      </c>
      <c r="I378" s="15" t="s">
        <v>38</v>
      </c>
      <c r="J378" s="31" t="s">
        <v>260</v>
      </c>
      <c r="K378" s="31" t="s">
        <v>135</v>
      </c>
      <c r="L378" s="15" t="s">
        <v>39</v>
      </c>
      <c r="M378" s="15" t="s">
        <v>470</v>
      </c>
      <c r="N378" s="37" t="s">
        <v>2017</v>
      </c>
      <c r="O378" s="15" t="s">
        <v>1940</v>
      </c>
      <c r="P378" s="38">
        <v>22.32</v>
      </c>
      <c r="Q378" s="80" t="s">
        <v>42</v>
      </c>
      <c r="R378" s="30">
        <v>22.32</v>
      </c>
      <c r="S378" s="30"/>
      <c r="T378" s="37" t="s">
        <v>2018</v>
      </c>
    </row>
    <row r="379" s="1" customFormat="1" ht="34.5" spans="1:20">
      <c r="A379" s="26">
        <v>356</v>
      </c>
      <c r="B379" s="15" t="s">
        <v>1909</v>
      </c>
      <c r="C379" s="15" t="s">
        <v>1935</v>
      </c>
      <c r="D379" s="15" t="s">
        <v>1935</v>
      </c>
      <c r="E379" s="15" t="s">
        <v>97</v>
      </c>
      <c r="F379" s="15"/>
      <c r="G379" s="18" t="s">
        <v>2019</v>
      </c>
      <c r="H379" s="15" t="s">
        <v>2020</v>
      </c>
      <c r="I379" s="15" t="s">
        <v>38</v>
      </c>
      <c r="J379" s="39">
        <v>44927</v>
      </c>
      <c r="K379" s="39">
        <v>45261</v>
      </c>
      <c r="L379" s="15" t="s">
        <v>39</v>
      </c>
      <c r="M379" s="15" t="s">
        <v>126</v>
      </c>
      <c r="N379" s="37" t="s">
        <v>2021</v>
      </c>
      <c r="O379" s="15" t="s">
        <v>1940</v>
      </c>
      <c r="P379" s="38">
        <v>116.64</v>
      </c>
      <c r="Q379" s="80" t="s">
        <v>42</v>
      </c>
      <c r="R379" s="30">
        <v>116.64</v>
      </c>
      <c r="S379" s="30"/>
      <c r="T379" s="37" t="s">
        <v>2022</v>
      </c>
    </row>
    <row r="380" s="1" customFormat="1" ht="33.75" spans="1:20">
      <c r="A380" s="26">
        <v>357</v>
      </c>
      <c r="B380" s="15" t="s">
        <v>1909</v>
      </c>
      <c r="C380" s="15" t="s">
        <v>1935</v>
      </c>
      <c r="D380" s="15" t="s">
        <v>1935</v>
      </c>
      <c r="E380" s="27" t="s">
        <v>159</v>
      </c>
      <c r="F380" s="15"/>
      <c r="G380" s="18" t="s">
        <v>2023</v>
      </c>
      <c r="H380" s="15" t="s">
        <v>2024</v>
      </c>
      <c r="I380" s="15" t="s">
        <v>38</v>
      </c>
      <c r="J380" s="31" t="s">
        <v>260</v>
      </c>
      <c r="K380" s="31" t="s">
        <v>135</v>
      </c>
      <c r="L380" s="15" t="s">
        <v>39</v>
      </c>
      <c r="M380" s="29" t="s">
        <v>1785</v>
      </c>
      <c r="N380" s="37" t="s">
        <v>2025</v>
      </c>
      <c r="O380" s="15" t="s">
        <v>1940</v>
      </c>
      <c r="P380" s="38">
        <v>65.52</v>
      </c>
      <c r="Q380" s="80" t="s">
        <v>42</v>
      </c>
      <c r="R380" s="30">
        <v>65.52</v>
      </c>
      <c r="S380" s="30"/>
      <c r="T380" s="37" t="s">
        <v>2026</v>
      </c>
    </row>
    <row r="381" s="1" customFormat="1" ht="33.75" spans="1:20">
      <c r="A381" s="26">
        <v>358</v>
      </c>
      <c r="B381" s="15" t="s">
        <v>1909</v>
      </c>
      <c r="C381" s="15" t="s">
        <v>1935</v>
      </c>
      <c r="D381" s="15" t="s">
        <v>1935</v>
      </c>
      <c r="E381" s="15" t="s">
        <v>367</v>
      </c>
      <c r="F381" s="15"/>
      <c r="G381" s="18" t="s">
        <v>2027</v>
      </c>
      <c r="H381" s="15" t="s">
        <v>2028</v>
      </c>
      <c r="I381" s="15" t="s">
        <v>38</v>
      </c>
      <c r="J381" s="31" t="s">
        <v>260</v>
      </c>
      <c r="K381" s="31" t="s">
        <v>135</v>
      </c>
      <c r="L381" s="15" t="s">
        <v>39</v>
      </c>
      <c r="M381" s="15" t="s">
        <v>371</v>
      </c>
      <c r="N381" s="37" t="s">
        <v>2029</v>
      </c>
      <c r="O381" s="15" t="s">
        <v>1940</v>
      </c>
      <c r="P381" s="38">
        <v>50.4</v>
      </c>
      <c r="Q381" s="80" t="s">
        <v>42</v>
      </c>
      <c r="R381" s="30">
        <v>50.4</v>
      </c>
      <c r="S381" s="30"/>
      <c r="T381" s="37" t="s">
        <v>2030</v>
      </c>
    </row>
    <row r="382" s="1" customFormat="1" ht="33.75" spans="1:20">
      <c r="A382" s="26">
        <v>359</v>
      </c>
      <c r="B382" s="15" t="s">
        <v>1909</v>
      </c>
      <c r="C382" s="15" t="s">
        <v>1935</v>
      </c>
      <c r="D382" s="15" t="s">
        <v>1935</v>
      </c>
      <c r="E382" s="15" t="s">
        <v>82</v>
      </c>
      <c r="F382" s="25"/>
      <c r="G382" s="18" t="s">
        <v>2031</v>
      </c>
      <c r="H382" s="15" t="s">
        <v>2032</v>
      </c>
      <c r="I382" s="17" t="s">
        <v>38</v>
      </c>
      <c r="J382" s="39">
        <v>44927</v>
      </c>
      <c r="K382" s="39">
        <v>45261</v>
      </c>
      <c r="L382" s="15" t="s">
        <v>39</v>
      </c>
      <c r="M382" s="120" t="s">
        <v>86</v>
      </c>
      <c r="N382" s="37" t="s">
        <v>2033</v>
      </c>
      <c r="O382" s="15" t="s">
        <v>1940</v>
      </c>
      <c r="P382" s="38">
        <v>99.36</v>
      </c>
      <c r="Q382" s="80" t="s">
        <v>42</v>
      </c>
      <c r="R382" s="30">
        <v>99.36</v>
      </c>
      <c r="S382" s="92"/>
      <c r="T382" s="37" t="s">
        <v>2034</v>
      </c>
    </row>
    <row r="383" s="1" customFormat="1" ht="33.75" spans="1:20">
      <c r="A383" s="26">
        <v>360</v>
      </c>
      <c r="B383" s="15" t="s">
        <v>1909</v>
      </c>
      <c r="C383" s="15" t="s">
        <v>1935</v>
      </c>
      <c r="D383" s="15" t="s">
        <v>1935</v>
      </c>
      <c r="E383" s="27" t="s">
        <v>587</v>
      </c>
      <c r="F383" s="15"/>
      <c r="G383" s="18" t="s">
        <v>2035</v>
      </c>
      <c r="H383" s="15" t="s">
        <v>2036</v>
      </c>
      <c r="I383" s="15" t="s">
        <v>38</v>
      </c>
      <c r="J383" s="31" t="s">
        <v>260</v>
      </c>
      <c r="K383" s="31" t="s">
        <v>135</v>
      </c>
      <c r="L383" s="15" t="s">
        <v>39</v>
      </c>
      <c r="M383" s="29" t="s">
        <v>1760</v>
      </c>
      <c r="N383" s="37" t="s">
        <v>2037</v>
      </c>
      <c r="O383" s="15" t="s">
        <v>1940</v>
      </c>
      <c r="P383" s="38">
        <v>90.72</v>
      </c>
      <c r="Q383" s="80" t="s">
        <v>42</v>
      </c>
      <c r="R383" s="30">
        <v>90.72</v>
      </c>
      <c r="S383" s="30"/>
      <c r="T383" s="37" t="s">
        <v>2038</v>
      </c>
    </row>
    <row r="384" s="1" customFormat="1" ht="33.75" spans="1:20">
      <c r="A384" s="26">
        <v>361</v>
      </c>
      <c r="B384" s="15" t="s">
        <v>1909</v>
      </c>
      <c r="C384" s="15" t="s">
        <v>1935</v>
      </c>
      <c r="D384" s="15" t="s">
        <v>1935</v>
      </c>
      <c r="E384" s="120" t="s">
        <v>49</v>
      </c>
      <c r="F384" s="15"/>
      <c r="G384" s="18" t="s">
        <v>2039</v>
      </c>
      <c r="H384" s="15" t="s">
        <v>2040</v>
      </c>
      <c r="I384" s="15" t="s">
        <v>38</v>
      </c>
      <c r="J384" s="31" t="s">
        <v>260</v>
      </c>
      <c r="K384" s="31" t="s">
        <v>135</v>
      </c>
      <c r="L384" s="15" t="s">
        <v>39</v>
      </c>
      <c r="M384" s="120" t="s">
        <v>49</v>
      </c>
      <c r="N384" s="37" t="s">
        <v>2041</v>
      </c>
      <c r="O384" s="15" t="s">
        <v>1940</v>
      </c>
      <c r="P384" s="38">
        <v>110.16</v>
      </c>
      <c r="Q384" s="80" t="s">
        <v>42</v>
      </c>
      <c r="R384" s="30">
        <v>110.16</v>
      </c>
      <c r="S384" s="30"/>
      <c r="T384" s="37" t="s">
        <v>2042</v>
      </c>
    </row>
    <row r="385" s="1" customFormat="1" ht="22.5" spans="1:20">
      <c r="A385" s="26"/>
      <c r="B385" s="16" t="s">
        <v>2043</v>
      </c>
      <c r="C385" s="15"/>
      <c r="D385" s="15"/>
      <c r="E385" s="15"/>
      <c r="F385" s="15"/>
      <c r="G385" s="26"/>
      <c r="H385" s="15"/>
      <c r="I385" s="15"/>
      <c r="J385" s="15"/>
      <c r="K385" s="15"/>
      <c r="L385" s="15"/>
      <c r="M385" s="15"/>
      <c r="N385" s="37"/>
      <c r="O385" s="15"/>
      <c r="P385" s="38">
        <f>P386+P707</f>
        <v>21316.34</v>
      </c>
      <c r="Q385" s="80"/>
      <c r="R385" s="30">
        <f>R386+R707</f>
        <v>21216.09</v>
      </c>
      <c r="S385" s="30">
        <f>S386+S707</f>
        <v>100.25</v>
      </c>
      <c r="T385" s="37"/>
    </row>
    <row r="386" s="1" customFormat="1" ht="22.5" spans="1:20">
      <c r="A386" s="26"/>
      <c r="B386" s="17" t="s">
        <v>2044</v>
      </c>
      <c r="C386" s="15"/>
      <c r="D386" s="15"/>
      <c r="E386" s="15"/>
      <c r="F386" s="15"/>
      <c r="G386" s="26"/>
      <c r="H386" s="15"/>
      <c r="I386" s="15"/>
      <c r="J386" s="15"/>
      <c r="K386" s="15"/>
      <c r="L386" s="15"/>
      <c r="M386" s="15"/>
      <c r="N386" s="37"/>
      <c r="O386" s="15"/>
      <c r="P386" s="38">
        <f>P387+P541+P593+P664</f>
        <v>16698.64</v>
      </c>
      <c r="Q386" s="80"/>
      <c r="R386" s="30">
        <f>R387+R541+R593+R664</f>
        <v>16598.39</v>
      </c>
      <c r="S386" s="30">
        <f>S387+S541+S593+S664</f>
        <v>100.25</v>
      </c>
      <c r="T386" s="37"/>
    </row>
    <row r="387" s="1" customFormat="1" ht="22.5" spans="1:20">
      <c r="A387" s="26"/>
      <c r="B387" s="17" t="s">
        <v>2045</v>
      </c>
      <c r="C387" s="15"/>
      <c r="D387" s="15"/>
      <c r="E387" s="15"/>
      <c r="F387" s="15"/>
      <c r="G387" s="26"/>
      <c r="H387" s="15"/>
      <c r="I387" s="15"/>
      <c r="J387" s="15"/>
      <c r="K387" s="15"/>
      <c r="L387" s="15"/>
      <c r="M387" s="15"/>
      <c r="N387" s="37"/>
      <c r="O387" s="15"/>
      <c r="P387" s="38">
        <f>SUM(P388:P540)</f>
        <v>3397.93</v>
      </c>
      <c r="Q387" s="80"/>
      <c r="R387" s="30">
        <f>SUM(R388:R540)</f>
        <v>3299.68</v>
      </c>
      <c r="S387" s="30">
        <f>SUM(S388:S540)</f>
        <v>98.25</v>
      </c>
      <c r="T387" s="37"/>
    </row>
    <row r="388" s="1" customFormat="1" ht="67.5" spans="1:20">
      <c r="A388" s="26">
        <v>362</v>
      </c>
      <c r="B388" s="15" t="s">
        <v>2046</v>
      </c>
      <c r="C388" s="15" t="s">
        <v>2047</v>
      </c>
      <c r="D388" s="15" t="s">
        <v>2048</v>
      </c>
      <c r="E388" s="15" t="s">
        <v>562</v>
      </c>
      <c r="F388" s="15" t="s">
        <v>2049</v>
      </c>
      <c r="G388" s="18" t="s">
        <v>2050</v>
      </c>
      <c r="H388" s="15" t="s">
        <v>2051</v>
      </c>
      <c r="I388" s="15" t="s">
        <v>2052</v>
      </c>
      <c r="J388" s="39">
        <v>44986</v>
      </c>
      <c r="K388" s="39">
        <v>45170</v>
      </c>
      <c r="L388" s="15" t="s">
        <v>2053</v>
      </c>
      <c r="M388" s="15" t="s">
        <v>1938</v>
      </c>
      <c r="N388" s="135" t="s">
        <v>2054</v>
      </c>
      <c r="O388" s="15" t="s">
        <v>2055</v>
      </c>
      <c r="P388" s="38">
        <v>45</v>
      </c>
      <c r="Q388" s="80" t="s">
        <v>42</v>
      </c>
      <c r="R388" s="30">
        <v>45</v>
      </c>
      <c r="S388" s="30"/>
      <c r="T388" s="109" t="s">
        <v>2056</v>
      </c>
    </row>
    <row r="389" s="1" customFormat="1" ht="33.75" spans="1:20">
      <c r="A389" s="26">
        <v>363</v>
      </c>
      <c r="B389" s="15" t="s">
        <v>2046</v>
      </c>
      <c r="C389" s="15" t="s">
        <v>2047</v>
      </c>
      <c r="D389" s="15" t="s">
        <v>2048</v>
      </c>
      <c r="E389" s="15" t="s">
        <v>646</v>
      </c>
      <c r="F389" s="15" t="s">
        <v>2057</v>
      </c>
      <c r="G389" s="18" t="s">
        <v>2058</v>
      </c>
      <c r="H389" s="15" t="s">
        <v>2059</v>
      </c>
      <c r="I389" s="15" t="s">
        <v>133</v>
      </c>
      <c r="J389" s="39">
        <v>45017</v>
      </c>
      <c r="K389" s="39">
        <v>45047</v>
      </c>
      <c r="L389" s="15" t="s">
        <v>2053</v>
      </c>
      <c r="M389" s="15" t="s">
        <v>646</v>
      </c>
      <c r="N389" s="37" t="s">
        <v>2060</v>
      </c>
      <c r="O389" s="15" t="s">
        <v>2061</v>
      </c>
      <c r="P389" s="38">
        <v>22.55</v>
      </c>
      <c r="Q389" s="80" t="s">
        <v>42</v>
      </c>
      <c r="R389" s="30">
        <v>22.55</v>
      </c>
      <c r="S389" s="30"/>
      <c r="T389" s="37" t="s">
        <v>2062</v>
      </c>
    </row>
    <row r="390" s="1" customFormat="1" ht="33.75" spans="1:20">
      <c r="A390" s="26">
        <v>364</v>
      </c>
      <c r="B390" s="15" t="s">
        <v>2046</v>
      </c>
      <c r="C390" s="15" t="s">
        <v>2047</v>
      </c>
      <c r="D390" s="15" t="s">
        <v>2048</v>
      </c>
      <c r="E390" s="15" t="s">
        <v>646</v>
      </c>
      <c r="F390" s="15" t="s">
        <v>2057</v>
      </c>
      <c r="G390" s="18" t="s">
        <v>2063</v>
      </c>
      <c r="H390" s="15" t="s">
        <v>2064</v>
      </c>
      <c r="I390" s="15" t="s">
        <v>133</v>
      </c>
      <c r="J390" s="39">
        <v>45017</v>
      </c>
      <c r="K390" s="39">
        <v>45047</v>
      </c>
      <c r="L390" s="15" t="s">
        <v>2053</v>
      </c>
      <c r="M390" s="15" t="s">
        <v>646</v>
      </c>
      <c r="N390" s="37" t="s">
        <v>2065</v>
      </c>
      <c r="O390" s="15" t="s">
        <v>2061</v>
      </c>
      <c r="P390" s="38">
        <v>27.45</v>
      </c>
      <c r="Q390" s="80" t="s">
        <v>42</v>
      </c>
      <c r="R390" s="30">
        <v>27.45</v>
      </c>
      <c r="S390" s="30"/>
      <c r="T390" s="37" t="s">
        <v>2066</v>
      </c>
    </row>
    <row r="391" s="1" customFormat="1" ht="33.75" spans="1:20">
      <c r="A391" s="26">
        <v>365</v>
      </c>
      <c r="B391" s="15" t="s">
        <v>2046</v>
      </c>
      <c r="C391" s="15" t="s">
        <v>2047</v>
      </c>
      <c r="D391" s="15" t="s">
        <v>2048</v>
      </c>
      <c r="E391" s="15" t="s">
        <v>646</v>
      </c>
      <c r="F391" s="15" t="s">
        <v>2067</v>
      </c>
      <c r="G391" s="18" t="s">
        <v>2068</v>
      </c>
      <c r="H391" s="15" t="s">
        <v>2069</v>
      </c>
      <c r="I391" s="15" t="s">
        <v>38</v>
      </c>
      <c r="J391" s="15" t="s">
        <v>2070</v>
      </c>
      <c r="K391" s="15" t="s">
        <v>2071</v>
      </c>
      <c r="L391" s="15" t="s">
        <v>2053</v>
      </c>
      <c r="M391" s="15" t="s">
        <v>646</v>
      </c>
      <c r="N391" s="37" t="s">
        <v>2072</v>
      </c>
      <c r="O391" s="15" t="s">
        <v>2073</v>
      </c>
      <c r="P391" s="38">
        <v>39.51</v>
      </c>
      <c r="Q391" s="80" t="s">
        <v>42</v>
      </c>
      <c r="R391" s="30">
        <v>39.51</v>
      </c>
      <c r="S391" s="30"/>
      <c r="T391" s="37" t="s">
        <v>2074</v>
      </c>
    </row>
    <row r="392" s="1" customFormat="1" ht="33.75" spans="1:20">
      <c r="A392" s="26">
        <v>366</v>
      </c>
      <c r="B392" s="15" t="s">
        <v>2046</v>
      </c>
      <c r="C392" s="15" t="s">
        <v>2047</v>
      </c>
      <c r="D392" s="15" t="s">
        <v>2048</v>
      </c>
      <c r="E392" s="15" t="s">
        <v>646</v>
      </c>
      <c r="F392" s="15" t="s">
        <v>2075</v>
      </c>
      <c r="G392" s="18" t="s">
        <v>2076</v>
      </c>
      <c r="H392" s="15" t="s">
        <v>2077</v>
      </c>
      <c r="I392" s="15" t="s">
        <v>38</v>
      </c>
      <c r="J392" s="39">
        <v>44986</v>
      </c>
      <c r="K392" s="39">
        <v>45078</v>
      </c>
      <c r="L392" s="15" t="s">
        <v>2053</v>
      </c>
      <c r="M392" s="15" t="s">
        <v>646</v>
      </c>
      <c r="N392" s="37" t="s">
        <v>2078</v>
      </c>
      <c r="O392" s="15" t="s">
        <v>2079</v>
      </c>
      <c r="P392" s="38">
        <v>6</v>
      </c>
      <c r="Q392" s="80" t="s">
        <v>42</v>
      </c>
      <c r="R392" s="30">
        <v>6</v>
      </c>
      <c r="S392" s="30"/>
      <c r="T392" s="37" t="s">
        <v>2080</v>
      </c>
    </row>
    <row r="393" s="1" customFormat="1" ht="33.75" spans="1:20">
      <c r="A393" s="26">
        <v>367</v>
      </c>
      <c r="B393" s="15" t="s">
        <v>2046</v>
      </c>
      <c r="C393" s="15" t="s">
        <v>2047</v>
      </c>
      <c r="D393" s="15" t="s">
        <v>2048</v>
      </c>
      <c r="E393" s="15" t="s">
        <v>646</v>
      </c>
      <c r="F393" s="15" t="s">
        <v>2075</v>
      </c>
      <c r="G393" s="18" t="s">
        <v>2081</v>
      </c>
      <c r="H393" s="15" t="s">
        <v>2082</v>
      </c>
      <c r="I393" s="15" t="s">
        <v>38</v>
      </c>
      <c r="J393" s="39">
        <v>44986</v>
      </c>
      <c r="K393" s="39">
        <v>45078</v>
      </c>
      <c r="L393" s="15" t="s">
        <v>2053</v>
      </c>
      <c r="M393" s="15" t="s">
        <v>646</v>
      </c>
      <c r="N393" s="37" t="s">
        <v>2083</v>
      </c>
      <c r="O393" s="136" t="s">
        <v>2084</v>
      </c>
      <c r="P393" s="38">
        <v>5.1</v>
      </c>
      <c r="Q393" s="80" t="s">
        <v>42</v>
      </c>
      <c r="R393" s="30">
        <v>5.1</v>
      </c>
      <c r="S393" s="30"/>
      <c r="T393" s="37" t="s">
        <v>2085</v>
      </c>
    </row>
    <row r="394" s="1" customFormat="1" ht="56.25" spans="1:20">
      <c r="A394" s="26">
        <v>368</v>
      </c>
      <c r="B394" s="15" t="s">
        <v>2046</v>
      </c>
      <c r="C394" s="15" t="s">
        <v>2047</v>
      </c>
      <c r="D394" s="15" t="s">
        <v>2048</v>
      </c>
      <c r="E394" s="15" t="s">
        <v>646</v>
      </c>
      <c r="F394" s="15" t="s">
        <v>2075</v>
      </c>
      <c r="G394" s="18" t="s">
        <v>2086</v>
      </c>
      <c r="H394" s="15" t="s">
        <v>2087</v>
      </c>
      <c r="I394" s="15" t="s">
        <v>133</v>
      </c>
      <c r="J394" s="39">
        <v>44986</v>
      </c>
      <c r="K394" s="39">
        <v>45139</v>
      </c>
      <c r="L394" s="15" t="s">
        <v>2053</v>
      </c>
      <c r="M394" s="15" t="s">
        <v>646</v>
      </c>
      <c r="N394" s="37" t="s">
        <v>2088</v>
      </c>
      <c r="O394" s="15" t="s">
        <v>2089</v>
      </c>
      <c r="P394" s="38">
        <v>38.9</v>
      </c>
      <c r="Q394" s="80" t="s">
        <v>42</v>
      </c>
      <c r="R394" s="30">
        <v>38.9</v>
      </c>
      <c r="S394" s="30"/>
      <c r="T394" s="37" t="s">
        <v>2090</v>
      </c>
    </row>
    <row r="395" s="1" customFormat="1" ht="45" spans="1:20">
      <c r="A395" s="26">
        <v>369</v>
      </c>
      <c r="B395" s="15" t="s">
        <v>2046</v>
      </c>
      <c r="C395" s="15" t="s">
        <v>2047</v>
      </c>
      <c r="D395" s="15" t="s">
        <v>2048</v>
      </c>
      <c r="E395" s="15" t="s">
        <v>646</v>
      </c>
      <c r="F395" s="15" t="s">
        <v>2091</v>
      </c>
      <c r="G395" s="18" t="s">
        <v>2092</v>
      </c>
      <c r="H395" s="15" t="s">
        <v>2093</v>
      </c>
      <c r="I395" s="15" t="s">
        <v>133</v>
      </c>
      <c r="J395" s="39">
        <v>44986</v>
      </c>
      <c r="K395" s="39">
        <v>45078</v>
      </c>
      <c r="L395" s="15" t="s">
        <v>2053</v>
      </c>
      <c r="M395" s="15" t="s">
        <v>646</v>
      </c>
      <c r="N395" s="65" t="s">
        <v>2094</v>
      </c>
      <c r="O395" s="15" t="s">
        <v>2095</v>
      </c>
      <c r="P395" s="38">
        <v>19.3</v>
      </c>
      <c r="Q395" s="80" t="s">
        <v>42</v>
      </c>
      <c r="R395" s="30">
        <v>19.3</v>
      </c>
      <c r="S395" s="30"/>
      <c r="T395" s="37" t="s">
        <v>2096</v>
      </c>
    </row>
    <row r="396" s="1" customFormat="1" ht="33.75" spans="1:20">
      <c r="A396" s="26">
        <v>370</v>
      </c>
      <c r="B396" s="15" t="s">
        <v>2046</v>
      </c>
      <c r="C396" s="15" t="s">
        <v>2047</v>
      </c>
      <c r="D396" s="15" t="s">
        <v>2048</v>
      </c>
      <c r="E396" s="15" t="s">
        <v>646</v>
      </c>
      <c r="F396" s="15" t="s">
        <v>2097</v>
      </c>
      <c r="G396" s="18" t="s">
        <v>2098</v>
      </c>
      <c r="H396" s="15" t="s">
        <v>2099</v>
      </c>
      <c r="I396" s="15" t="s">
        <v>133</v>
      </c>
      <c r="J396" s="137" t="s">
        <v>134</v>
      </c>
      <c r="K396" s="137" t="s">
        <v>2100</v>
      </c>
      <c r="L396" s="15" t="s">
        <v>2053</v>
      </c>
      <c r="M396" s="138" t="s">
        <v>646</v>
      </c>
      <c r="N396" s="37" t="s">
        <v>2101</v>
      </c>
      <c r="O396" s="15" t="s">
        <v>2102</v>
      </c>
      <c r="P396" s="38">
        <v>24.5</v>
      </c>
      <c r="Q396" s="80" t="s">
        <v>42</v>
      </c>
      <c r="R396" s="30">
        <v>24.5</v>
      </c>
      <c r="S396" s="30"/>
      <c r="T396" s="148" t="s">
        <v>2103</v>
      </c>
    </row>
    <row r="397" s="1" customFormat="1" ht="56.25" spans="1:20">
      <c r="A397" s="26">
        <v>371</v>
      </c>
      <c r="B397" s="15" t="s">
        <v>2046</v>
      </c>
      <c r="C397" s="15" t="s">
        <v>2047</v>
      </c>
      <c r="D397" s="15" t="s">
        <v>2048</v>
      </c>
      <c r="E397" s="15" t="s">
        <v>646</v>
      </c>
      <c r="F397" s="15" t="s">
        <v>2097</v>
      </c>
      <c r="G397" s="18" t="s">
        <v>2104</v>
      </c>
      <c r="H397" s="15" t="s">
        <v>2105</v>
      </c>
      <c r="I397" s="15" t="s">
        <v>133</v>
      </c>
      <c r="J397" s="137" t="s">
        <v>134</v>
      </c>
      <c r="K397" s="137" t="s">
        <v>2100</v>
      </c>
      <c r="L397" s="15" t="s">
        <v>2053</v>
      </c>
      <c r="M397" s="138" t="s">
        <v>646</v>
      </c>
      <c r="N397" s="37" t="s">
        <v>2106</v>
      </c>
      <c r="O397" s="15" t="s">
        <v>2107</v>
      </c>
      <c r="P397" s="38">
        <v>7</v>
      </c>
      <c r="Q397" s="80" t="s">
        <v>42</v>
      </c>
      <c r="R397" s="30">
        <v>7</v>
      </c>
      <c r="S397" s="30"/>
      <c r="T397" s="37" t="s">
        <v>2108</v>
      </c>
    </row>
    <row r="398" s="1" customFormat="1" ht="123.75" spans="1:20">
      <c r="A398" s="26">
        <v>372</v>
      </c>
      <c r="B398" s="15" t="s">
        <v>2046</v>
      </c>
      <c r="C398" s="15" t="s">
        <v>2047</v>
      </c>
      <c r="D398" s="15" t="s">
        <v>2048</v>
      </c>
      <c r="E398" s="15" t="s">
        <v>646</v>
      </c>
      <c r="F398" s="15" t="s">
        <v>2109</v>
      </c>
      <c r="G398" s="18" t="s">
        <v>2110</v>
      </c>
      <c r="H398" s="15" t="s">
        <v>2111</v>
      </c>
      <c r="I398" s="15" t="s">
        <v>38</v>
      </c>
      <c r="J398" s="39">
        <v>45017</v>
      </c>
      <c r="K398" s="39">
        <v>45139</v>
      </c>
      <c r="L398" s="15" t="s">
        <v>2053</v>
      </c>
      <c r="M398" s="15" t="s">
        <v>646</v>
      </c>
      <c r="N398" s="37" t="s">
        <v>2112</v>
      </c>
      <c r="O398" s="15" t="s">
        <v>2113</v>
      </c>
      <c r="P398" s="42">
        <v>48</v>
      </c>
      <c r="Q398" s="80" t="s">
        <v>42</v>
      </c>
      <c r="R398" s="30">
        <v>48</v>
      </c>
      <c r="S398" s="30"/>
      <c r="T398" s="37" t="s">
        <v>2080</v>
      </c>
    </row>
    <row r="399" s="1" customFormat="1" ht="45" spans="1:20">
      <c r="A399" s="26">
        <v>373</v>
      </c>
      <c r="B399" s="15" t="s">
        <v>2046</v>
      </c>
      <c r="C399" s="15" t="s">
        <v>2047</v>
      </c>
      <c r="D399" s="15" t="s">
        <v>2048</v>
      </c>
      <c r="E399" s="27" t="s">
        <v>256</v>
      </c>
      <c r="F399" s="28" t="s">
        <v>2114</v>
      </c>
      <c r="G399" s="18" t="s">
        <v>2115</v>
      </c>
      <c r="H399" s="56" t="s">
        <v>2116</v>
      </c>
      <c r="I399" s="56" t="s">
        <v>2117</v>
      </c>
      <c r="J399" s="31" t="s">
        <v>260</v>
      </c>
      <c r="K399" s="31" t="s">
        <v>135</v>
      </c>
      <c r="L399" s="29" t="s">
        <v>2053</v>
      </c>
      <c r="M399" s="29" t="s">
        <v>261</v>
      </c>
      <c r="N399" s="139" t="s">
        <v>2118</v>
      </c>
      <c r="O399" s="15" t="s">
        <v>2119</v>
      </c>
      <c r="P399" s="140">
        <v>13.4</v>
      </c>
      <c r="Q399" s="80" t="s">
        <v>42</v>
      </c>
      <c r="R399" s="149">
        <v>13.4</v>
      </c>
      <c r="S399" s="30"/>
      <c r="T399" s="57" t="s">
        <v>2120</v>
      </c>
    </row>
    <row r="400" s="1" customFormat="1" ht="45" spans="1:20">
      <c r="A400" s="26">
        <v>374</v>
      </c>
      <c r="B400" s="15" t="s">
        <v>2046</v>
      </c>
      <c r="C400" s="15" t="s">
        <v>2047</v>
      </c>
      <c r="D400" s="15" t="s">
        <v>2048</v>
      </c>
      <c r="E400" s="27" t="s">
        <v>256</v>
      </c>
      <c r="F400" s="28" t="s">
        <v>2121</v>
      </c>
      <c r="G400" s="18" t="s">
        <v>2122</v>
      </c>
      <c r="H400" s="56" t="s">
        <v>2123</v>
      </c>
      <c r="I400" s="56" t="s">
        <v>38</v>
      </c>
      <c r="J400" s="31" t="s">
        <v>260</v>
      </c>
      <c r="K400" s="31" t="s">
        <v>135</v>
      </c>
      <c r="L400" s="29" t="s">
        <v>2053</v>
      </c>
      <c r="M400" s="29" t="s">
        <v>261</v>
      </c>
      <c r="N400" s="139" t="s">
        <v>2124</v>
      </c>
      <c r="O400" s="15" t="s">
        <v>2102</v>
      </c>
      <c r="P400" s="140">
        <v>7.3</v>
      </c>
      <c r="Q400" s="80" t="s">
        <v>42</v>
      </c>
      <c r="R400" s="149">
        <v>7.3</v>
      </c>
      <c r="S400" s="30"/>
      <c r="T400" s="37" t="s">
        <v>2125</v>
      </c>
    </row>
    <row r="401" s="1" customFormat="1" ht="34.5" spans="1:20">
      <c r="A401" s="26">
        <v>375</v>
      </c>
      <c r="B401" s="15" t="s">
        <v>2046</v>
      </c>
      <c r="C401" s="15" t="s">
        <v>2047</v>
      </c>
      <c r="D401" s="15" t="s">
        <v>2048</v>
      </c>
      <c r="E401" s="27" t="s">
        <v>256</v>
      </c>
      <c r="F401" s="28" t="s">
        <v>2126</v>
      </c>
      <c r="G401" s="18" t="s">
        <v>2127</v>
      </c>
      <c r="H401" s="29" t="s">
        <v>2128</v>
      </c>
      <c r="I401" s="29" t="s">
        <v>38</v>
      </c>
      <c r="J401" s="31" t="s">
        <v>260</v>
      </c>
      <c r="K401" s="31" t="s">
        <v>135</v>
      </c>
      <c r="L401" s="29" t="s">
        <v>2053</v>
      </c>
      <c r="M401" s="29" t="s">
        <v>261</v>
      </c>
      <c r="N401" s="57" t="s">
        <v>2129</v>
      </c>
      <c r="O401" s="15" t="s">
        <v>2102</v>
      </c>
      <c r="P401" s="58">
        <v>26</v>
      </c>
      <c r="Q401" s="80" t="s">
        <v>42</v>
      </c>
      <c r="R401" s="90">
        <v>26</v>
      </c>
      <c r="S401" s="30"/>
      <c r="T401" s="57" t="s">
        <v>2130</v>
      </c>
    </row>
    <row r="402" s="1" customFormat="1" ht="45" spans="1:20">
      <c r="A402" s="26">
        <v>376</v>
      </c>
      <c r="B402" s="15" t="s">
        <v>2046</v>
      </c>
      <c r="C402" s="15" t="s">
        <v>2047</v>
      </c>
      <c r="D402" s="15" t="s">
        <v>2048</v>
      </c>
      <c r="E402" s="27" t="s">
        <v>256</v>
      </c>
      <c r="F402" s="28" t="s">
        <v>2131</v>
      </c>
      <c r="G402" s="18" t="s">
        <v>2132</v>
      </c>
      <c r="H402" s="29" t="s">
        <v>2133</v>
      </c>
      <c r="I402" s="29" t="s">
        <v>38</v>
      </c>
      <c r="J402" s="31" t="s">
        <v>260</v>
      </c>
      <c r="K402" s="31" t="s">
        <v>135</v>
      </c>
      <c r="L402" s="29" t="s">
        <v>2053</v>
      </c>
      <c r="M402" s="29" t="s">
        <v>261</v>
      </c>
      <c r="N402" s="57" t="s">
        <v>2134</v>
      </c>
      <c r="O402" s="15" t="s">
        <v>2135</v>
      </c>
      <c r="P402" s="141">
        <v>20</v>
      </c>
      <c r="Q402" s="80" t="s">
        <v>42</v>
      </c>
      <c r="R402" s="90">
        <v>20</v>
      </c>
      <c r="S402" s="30" t="s">
        <v>2136</v>
      </c>
      <c r="T402" s="57" t="s">
        <v>2137</v>
      </c>
    </row>
    <row r="403" s="1" customFormat="1" ht="33.75" spans="1:20">
      <c r="A403" s="26">
        <v>377</v>
      </c>
      <c r="B403" s="15" t="s">
        <v>2046</v>
      </c>
      <c r="C403" s="15" t="s">
        <v>2047</v>
      </c>
      <c r="D403" s="15" t="s">
        <v>2048</v>
      </c>
      <c r="E403" s="17" t="s">
        <v>413</v>
      </c>
      <c r="F403" s="17" t="s">
        <v>2138</v>
      </c>
      <c r="G403" s="18" t="s">
        <v>2139</v>
      </c>
      <c r="H403" s="17" t="s">
        <v>2140</v>
      </c>
      <c r="I403" s="15" t="s">
        <v>282</v>
      </c>
      <c r="J403" s="39">
        <v>44927</v>
      </c>
      <c r="K403" s="39">
        <v>45261</v>
      </c>
      <c r="L403" s="17" t="s">
        <v>2053</v>
      </c>
      <c r="M403" s="17" t="s">
        <v>417</v>
      </c>
      <c r="N403" s="65" t="s">
        <v>2141</v>
      </c>
      <c r="O403" s="17" t="s">
        <v>348</v>
      </c>
      <c r="P403" s="40">
        <v>4</v>
      </c>
      <c r="Q403" s="80" t="s">
        <v>42</v>
      </c>
      <c r="R403" s="80">
        <v>4</v>
      </c>
      <c r="S403" s="80"/>
      <c r="T403" s="37" t="s">
        <v>2142</v>
      </c>
    </row>
    <row r="404" s="1" customFormat="1" ht="33.75" spans="1:20">
      <c r="A404" s="26">
        <v>378</v>
      </c>
      <c r="B404" s="15" t="s">
        <v>2046</v>
      </c>
      <c r="C404" s="15" t="s">
        <v>2047</v>
      </c>
      <c r="D404" s="15" t="s">
        <v>2048</v>
      </c>
      <c r="E404" s="17" t="s">
        <v>413</v>
      </c>
      <c r="F404" s="17" t="s">
        <v>2138</v>
      </c>
      <c r="G404" s="18" t="s">
        <v>2143</v>
      </c>
      <c r="H404" s="17" t="s">
        <v>2144</v>
      </c>
      <c r="I404" s="17" t="s">
        <v>38</v>
      </c>
      <c r="J404" s="39">
        <v>44927</v>
      </c>
      <c r="K404" s="39">
        <v>45261</v>
      </c>
      <c r="L404" s="17" t="s">
        <v>2053</v>
      </c>
      <c r="M404" s="17" t="s">
        <v>417</v>
      </c>
      <c r="N404" s="65" t="s">
        <v>2145</v>
      </c>
      <c r="O404" s="17" t="s">
        <v>2135</v>
      </c>
      <c r="P404" s="40">
        <v>46</v>
      </c>
      <c r="Q404" s="80" t="s">
        <v>42</v>
      </c>
      <c r="R404" s="80">
        <v>46</v>
      </c>
      <c r="S404" s="80"/>
      <c r="T404" s="37" t="s">
        <v>2146</v>
      </c>
    </row>
    <row r="405" s="1" customFormat="1" ht="33.75" spans="1:20">
      <c r="A405" s="26">
        <v>379</v>
      </c>
      <c r="B405" s="15" t="s">
        <v>2046</v>
      </c>
      <c r="C405" s="15" t="s">
        <v>2047</v>
      </c>
      <c r="D405" s="15" t="s">
        <v>2048</v>
      </c>
      <c r="E405" s="15" t="s">
        <v>413</v>
      </c>
      <c r="F405" s="15" t="s">
        <v>2147</v>
      </c>
      <c r="G405" s="18" t="s">
        <v>2148</v>
      </c>
      <c r="H405" s="15" t="s">
        <v>2149</v>
      </c>
      <c r="I405" s="15" t="s">
        <v>38</v>
      </c>
      <c r="J405" s="39">
        <v>44927</v>
      </c>
      <c r="K405" s="39">
        <v>45261</v>
      </c>
      <c r="L405" s="15" t="s">
        <v>2053</v>
      </c>
      <c r="M405" s="15" t="s">
        <v>417</v>
      </c>
      <c r="N405" s="65" t="s">
        <v>2150</v>
      </c>
      <c r="O405" s="15" t="s">
        <v>2102</v>
      </c>
      <c r="P405" s="38">
        <v>33.2</v>
      </c>
      <c r="Q405" s="80" t="s">
        <v>42</v>
      </c>
      <c r="R405" s="30">
        <v>33.2</v>
      </c>
      <c r="S405" s="30"/>
      <c r="T405" s="37" t="s">
        <v>2151</v>
      </c>
    </row>
    <row r="406" s="1" customFormat="1" ht="45" spans="1:20">
      <c r="A406" s="26">
        <v>380</v>
      </c>
      <c r="B406" s="15" t="s">
        <v>2046</v>
      </c>
      <c r="C406" s="15" t="s">
        <v>2047</v>
      </c>
      <c r="D406" s="15" t="s">
        <v>2048</v>
      </c>
      <c r="E406" s="17" t="s">
        <v>413</v>
      </c>
      <c r="F406" s="17" t="s">
        <v>2152</v>
      </c>
      <c r="G406" s="18" t="s">
        <v>2153</v>
      </c>
      <c r="H406" s="17" t="s">
        <v>2154</v>
      </c>
      <c r="I406" s="17" t="s">
        <v>38</v>
      </c>
      <c r="J406" s="39">
        <v>44927</v>
      </c>
      <c r="K406" s="39">
        <v>45261</v>
      </c>
      <c r="L406" s="15" t="s">
        <v>2053</v>
      </c>
      <c r="M406" s="15" t="s">
        <v>417</v>
      </c>
      <c r="N406" s="37" t="s">
        <v>2155</v>
      </c>
      <c r="O406" s="142" t="s">
        <v>2156</v>
      </c>
      <c r="P406" s="38">
        <v>23.97</v>
      </c>
      <c r="Q406" s="80" t="s">
        <v>42</v>
      </c>
      <c r="R406" s="30">
        <v>23.97</v>
      </c>
      <c r="S406" s="93"/>
      <c r="T406" s="37" t="s">
        <v>2157</v>
      </c>
    </row>
    <row r="407" s="1" customFormat="1" ht="33.75" spans="1:20">
      <c r="A407" s="26">
        <v>381</v>
      </c>
      <c r="B407" s="15" t="s">
        <v>2046</v>
      </c>
      <c r="C407" s="15" t="s">
        <v>2047</v>
      </c>
      <c r="D407" s="15" t="s">
        <v>2048</v>
      </c>
      <c r="E407" s="17" t="s">
        <v>413</v>
      </c>
      <c r="F407" s="17" t="s">
        <v>2152</v>
      </c>
      <c r="G407" s="18" t="s">
        <v>2158</v>
      </c>
      <c r="H407" s="17" t="s">
        <v>2159</v>
      </c>
      <c r="I407" s="17" t="s">
        <v>38</v>
      </c>
      <c r="J407" s="39">
        <v>44927</v>
      </c>
      <c r="K407" s="39">
        <v>45261</v>
      </c>
      <c r="L407" s="15" t="s">
        <v>2053</v>
      </c>
      <c r="M407" s="15" t="s">
        <v>417</v>
      </c>
      <c r="N407" s="37" t="s">
        <v>2160</v>
      </c>
      <c r="O407" s="142" t="s">
        <v>2161</v>
      </c>
      <c r="P407" s="38">
        <v>16.93</v>
      </c>
      <c r="Q407" s="80" t="s">
        <v>42</v>
      </c>
      <c r="R407" s="30">
        <v>16.93</v>
      </c>
      <c r="S407" s="93"/>
      <c r="T407" s="37" t="s">
        <v>2162</v>
      </c>
    </row>
    <row r="408" s="1" customFormat="1" ht="33.75" spans="1:20">
      <c r="A408" s="26">
        <v>382</v>
      </c>
      <c r="B408" s="15" t="s">
        <v>2046</v>
      </c>
      <c r="C408" s="15" t="s">
        <v>2047</v>
      </c>
      <c r="D408" s="15" t="s">
        <v>2048</v>
      </c>
      <c r="E408" s="17" t="s">
        <v>413</v>
      </c>
      <c r="F408" s="17" t="s">
        <v>2152</v>
      </c>
      <c r="G408" s="18" t="s">
        <v>2163</v>
      </c>
      <c r="H408" s="17" t="s">
        <v>2164</v>
      </c>
      <c r="I408" s="17" t="s">
        <v>282</v>
      </c>
      <c r="J408" s="39">
        <v>44927</v>
      </c>
      <c r="K408" s="39">
        <v>45261</v>
      </c>
      <c r="L408" s="15" t="s">
        <v>2053</v>
      </c>
      <c r="M408" s="15" t="s">
        <v>417</v>
      </c>
      <c r="N408" s="37" t="s">
        <v>2165</v>
      </c>
      <c r="O408" s="15" t="s">
        <v>2166</v>
      </c>
      <c r="P408" s="38">
        <v>2</v>
      </c>
      <c r="Q408" s="80" t="s">
        <v>42</v>
      </c>
      <c r="R408" s="30">
        <v>2</v>
      </c>
      <c r="S408" s="93"/>
      <c r="T408" s="65" t="s">
        <v>2167</v>
      </c>
    </row>
    <row r="409" s="1" customFormat="1" ht="45" spans="1:20">
      <c r="A409" s="26">
        <v>383</v>
      </c>
      <c r="B409" s="15" t="s">
        <v>2046</v>
      </c>
      <c r="C409" s="15" t="s">
        <v>2047</v>
      </c>
      <c r="D409" s="15" t="s">
        <v>2048</v>
      </c>
      <c r="E409" s="17" t="s">
        <v>413</v>
      </c>
      <c r="F409" s="17" t="s">
        <v>2168</v>
      </c>
      <c r="G409" s="18" t="s">
        <v>2169</v>
      </c>
      <c r="H409" s="17" t="s">
        <v>2170</v>
      </c>
      <c r="I409" s="17" t="s">
        <v>282</v>
      </c>
      <c r="J409" s="39">
        <v>44927</v>
      </c>
      <c r="K409" s="39">
        <v>45261</v>
      </c>
      <c r="L409" s="15" t="s">
        <v>2053</v>
      </c>
      <c r="M409" s="15" t="s">
        <v>417</v>
      </c>
      <c r="N409" s="65" t="s">
        <v>2171</v>
      </c>
      <c r="O409" s="142" t="s">
        <v>2172</v>
      </c>
      <c r="P409" s="71">
        <v>21.1</v>
      </c>
      <c r="Q409" s="80" t="s">
        <v>42</v>
      </c>
      <c r="R409" s="30">
        <v>21.1</v>
      </c>
      <c r="S409" s="80"/>
      <c r="T409" s="65" t="s">
        <v>2173</v>
      </c>
    </row>
    <row r="410" s="1" customFormat="1" ht="33.75" spans="1:20">
      <c r="A410" s="26">
        <v>384</v>
      </c>
      <c r="B410" s="15" t="s">
        <v>2046</v>
      </c>
      <c r="C410" s="15" t="s">
        <v>2047</v>
      </c>
      <c r="D410" s="15" t="s">
        <v>2048</v>
      </c>
      <c r="E410" s="17" t="s">
        <v>413</v>
      </c>
      <c r="F410" s="17" t="s">
        <v>2168</v>
      </c>
      <c r="G410" s="18" t="s">
        <v>2174</v>
      </c>
      <c r="H410" s="17" t="s">
        <v>2175</v>
      </c>
      <c r="I410" s="17" t="s">
        <v>282</v>
      </c>
      <c r="J410" s="39">
        <v>44927</v>
      </c>
      <c r="K410" s="39">
        <v>45261</v>
      </c>
      <c r="L410" s="15" t="s">
        <v>2053</v>
      </c>
      <c r="M410" s="15" t="s">
        <v>417</v>
      </c>
      <c r="N410" s="37" t="s">
        <v>2176</v>
      </c>
      <c r="O410" s="142" t="s">
        <v>2172</v>
      </c>
      <c r="P410" s="71">
        <v>26.9</v>
      </c>
      <c r="Q410" s="80" t="s">
        <v>42</v>
      </c>
      <c r="R410" s="30">
        <v>26.9</v>
      </c>
      <c r="S410" s="80"/>
      <c r="T410" s="65" t="s">
        <v>2177</v>
      </c>
    </row>
    <row r="411" s="1" customFormat="1" ht="33.75" spans="1:20">
      <c r="A411" s="26">
        <v>385</v>
      </c>
      <c r="B411" s="15" t="s">
        <v>2046</v>
      </c>
      <c r="C411" s="15" t="s">
        <v>2047</v>
      </c>
      <c r="D411" s="15" t="s">
        <v>2048</v>
      </c>
      <c r="E411" s="17" t="s">
        <v>413</v>
      </c>
      <c r="F411" s="17" t="s">
        <v>2168</v>
      </c>
      <c r="G411" s="18" t="s">
        <v>2178</v>
      </c>
      <c r="H411" s="17" t="s">
        <v>2179</v>
      </c>
      <c r="I411" s="17" t="s">
        <v>282</v>
      </c>
      <c r="J411" s="39">
        <v>44927</v>
      </c>
      <c r="K411" s="39">
        <v>45261</v>
      </c>
      <c r="L411" s="15" t="s">
        <v>2053</v>
      </c>
      <c r="M411" s="15" t="s">
        <v>417</v>
      </c>
      <c r="N411" s="37" t="s">
        <v>2180</v>
      </c>
      <c r="O411" s="15" t="s">
        <v>2181</v>
      </c>
      <c r="P411" s="38">
        <v>2</v>
      </c>
      <c r="Q411" s="80" t="s">
        <v>42</v>
      </c>
      <c r="R411" s="30">
        <v>2</v>
      </c>
      <c r="S411" s="80"/>
      <c r="T411" s="65" t="s">
        <v>2182</v>
      </c>
    </row>
    <row r="412" s="1" customFormat="1" ht="33.75" spans="1:20">
      <c r="A412" s="26">
        <v>386</v>
      </c>
      <c r="B412" s="15" t="s">
        <v>2046</v>
      </c>
      <c r="C412" s="15" t="s">
        <v>2047</v>
      </c>
      <c r="D412" s="15" t="s">
        <v>2048</v>
      </c>
      <c r="E412" s="15" t="s">
        <v>413</v>
      </c>
      <c r="F412" s="17" t="s">
        <v>2183</v>
      </c>
      <c r="G412" s="18" t="s">
        <v>2184</v>
      </c>
      <c r="H412" s="17" t="s">
        <v>2185</v>
      </c>
      <c r="I412" s="17" t="s">
        <v>38</v>
      </c>
      <c r="J412" s="39">
        <v>44927</v>
      </c>
      <c r="K412" s="39">
        <v>45261</v>
      </c>
      <c r="L412" s="15" t="s">
        <v>2053</v>
      </c>
      <c r="M412" s="15" t="s">
        <v>417</v>
      </c>
      <c r="N412" s="65" t="s">
        <v>2186</v>
      </c>
      <c r="O412" s="15" t="s">
        <v>2102</v>
      </c>
      <c r="P412" s="38">
        <v>31</v>
      </c>
      <c r="Q412" s="80" t="s">
        <v>42</v>
      </c>
      <c r="R412" s="30">
        <v>31</v>
      </c>
      <c r="S412" s="93"/>
      <c r="T412" s="65" t="s">
        <v>2187</v>
      </c>
    </row>
    <row r="413" s="1" customFormat="1" ht="33.75" spans="1:20">
      <c r="A413" s="26">
        <v>387</v>
      </c>
      <c r="B413" s="15" t="s">
        <v>2046</v>
      </c>
      <c r="C413" s="15" t="s">
        <v>2047</v>
      </c>
      <c r="D413" s="15" t="s">
        <v>2048</v>
      </c>
      <c r="E413" s="15" t="s">
        <v>265</v>
      </c>
      <c r="F413" s="15" t="s">
        <v>2188</v>
      </c>
      <c r="G413" s="18" t="s">
        <v>2189</v>
      </c>
      <c r="H413" s="15" t="s">
        <v>2190</v>
      </c>
      <c r="I413" s="15" t="s">
        <v>38</v>
      </c>
      <c r="J413" s="39">
        <v>44986</v>
      </c>
      <c r="K413" s="39">
        <v>45139</v>
      </c>
      <c r="L413" s="15" t="s">
        <v>2053</v>
      </c>
      <c r="M413" s="15" t="s">
        <v>269</v>
      </c>
      <c r="N413" s="65" t="s">
        <v>2191</v>
      </c>
      <c r="O413" s="15" t="s">
        <v>2192</v>
      </c>
      <c r="P413" s="38">
        <v>30</v>
      </c>
      <c r="Q413" s="80" t="s">
        <v>42</v>
      </c>
      <c r="R413" s="30">
        <v>30</v>
      </c>
      <c r="S413" s="30"/>
      <c r="T413" s="37" t="s">
        <v>2193</v>
      </c>
    </row>
    <row r="414" s="1" customFormat="1" ht="33.75" spans="1:20">
      <c r="A414" s="26">
        <v>388</v>
      </c>
      <c r="B414" s="15" t="s">
        <v>2046</v>
      </c>
      <c r="C414" s="15" t="s">
        <v>2047</v>
      </c>
      <c r="D414" s="15" t="s">
        <v>2048</v>
      </c>
      <c r="E414" s="15" t="s">
        <v>265</v>
      </c>
      <c r="F414" s="15" t="s">
        <v>2188</v>
      </c>
      <c r="G414" s="18" t="s">
        <v>2194</v>
      </c>
      <c r="H414" s="15" t="s">
        <v>2195</v>
      </c>
      <c r="I414" s="15" t="s">
        <v>38</v>
      </c>
      <c r="J414" s="39">
        <v>44986</v>
      </c>
      <c r="K414" s="39">
        <v>45139</v>
      </c>
      <c r="L414" s="15" t="s">
        <v>2053</v>
      </c>
      <c r="M414" s="15" t="s">
        <v>269</v>
      </c>
      <c r="N414" s="143" t="s">
        <v>2196</v>
      </c>
      <c r="O414" s="15" t="s">
        <v>2197</v>
      </c>
      <c r="P414" s="144">
        <v>20</v>
      </c>
      <c r="Q414" s="80" t="s">
        <v>42</v>
      </c>
      <c r="R414" s="150">
        <v>20</v>
      </c>
      <c r="S414" s="30"/>
      <c r="T414" s="37" t="s">
        <v>2198</v>
      </c>
    </row>
    <row r="415" s="1" customFormat="1" ht="35.25" spans="1:20">
      <c r="A415" s="26">
        <v>389</v>
      </c>
      <c r="B415" s="15" t="s">
        <v>2046</v>
      </c>
      <c r="C415" s="15" t="s">
        <v>2047</v>
      </c>
      <c r="D415" s="15" t="s">
        <v>2048</v>
      </c>
      <c r="E415" s="15" t="s">
        <v>265</v>
      </c>
      <c r="F415" s="15" t="s">
        <v>2199</v>
      </c>
      <c r="G415" s="18" t="s">
        <v>2200</v>
      </c>
      <c r="H415" s="15" t="s">
        <v>2201</v>
      </c>
      <c r="I415" s="15" t="s">
        <v>38</v>
      </c>
      <c r="J415" s="39">
        <v>44986</v>
      </c>
      <c r="K415" s="39">
        <v>45139</v>
      </c>
      <c r="L415" s="15" t="s">
        <v>2053</v>
      </c>
      <c r="M415" s="15" t="s">
        <v>269</v>
      </c>
      <c r="N415" s="37" t="s">
        <v>2202</v>
      </c>
      <c r="O415" s="61" t="s">
        <v>2203</v>
      </c>
      <c r="P415" s="38">
        <v>10</v>
      </c>
      <c r="Q415" s="80" t="s">
        <v>42</v>
      </c>
      <c r="R415" s="30">
        <v>10</v>
      </c>
      <c r="S415" s="30"/>
      <c r="T415" s="37" t="s">
        <v>2204</v>
      </c>
    </row>
    <row r="416" s="1" customFormat="1" ht="33.75" spans="1:20">
      <c r="A416" s="26">
        <v>390</v>
      </c>
      <c r="B416" s="15" t="s">
        <v>2046</v>
      </c>
      <c r="C416" s="15" t="s">
        <v>2047</v>
      </c>
      <c r="D416" s="15" t="s">
        <v>2048</v>
      </c>
      <c r="E416" s="15" t="s">
        <v>265</v>
      </c>
      <c r="F416" s="15" t="s">
        <v>2205</v>
      </c>
      <c r="G416" s="18" t="s">
        <v>2206</v>
      </c>
      <c r="H416" s="15" t="s">
        <v>2207</v>
      </c>
      <c r="I416" s="15" t="s">
        <v>38</v>
      </c>
      <c r="J416" s="39">
        <v>44986</v>
      </c>
      <c r="K416" s="39">
        <v>45139</v>
      </c>
      <c r="L416" s="15" t="s">
        <v>2053</v>
      </c>
      <c r="M416" s="15" t="s">
        <v>269</v>
      </c>
      <c r="N416" s="37" t="s">
        <v>2208</v>
      </c>
      <c r="O416" s="61" t="s">
        <v>2209</v>
      </c>
      <c r="P416" s="38">
        <v>37.3</v>
      </c>
      <c r="Q416" s="80" t="s">
        <v>42</v>
      </c>
      <c r="R416" s="30">
        <v>37.3</v>
      </c>
      <c r="S416" s="30"/>
      <c r="T416" s="37" t="s">
        <v>2210</v>
      </c>
    </row>
    <row r="417" s="1" customFormat="1" ht="33.75" spans="1:20">
      <c r="A417" s="26">
        <v>391</v>
      </c>
      <c r="B417" s="15" t="s">
        <v>2046</v>
      </c>
      <c r="C417" s="15" t="s">
        <v>2047</v>
      </c>
      <c r="D417" s="15" t="s">
        <v>2048</v>
      </c>
      <c r="E417" s="15" t="s">
        <v>2009</v>
      </c>
      <c r="F417" s="15" t="s">
        <v>2211</v>
      </c>
      <c r="G417" s="18" t="s">
        <v>2212</v>
      </c>
      <c r="H417" s="15" t="s">
        <v>2213</v>
      </c>
      <c r="I417" s="15" t="s">
        <v>38</v>
      </c>
      <c r="J417" s="39">
        <v>44986</v>
      </c>
      <c r="K417" s="39">
        <v>45170</v>
      </c>
      <c r="L417" s="15" t="s">
        <v>2053</v>
      </c>
      <c r="M417" s="15" t="s">
        <v>2012</v>
      </c>
      <c r="N417" s="37" t="s">
        <v>2214</v>
      </c>
      <c r="O417" s="15" t="s">
        <v>2215</v>
      </c>
      <c r="P417" s="38">
        <v>30.8</v>
      </c>
      <c r="Q417" s="80" t="s">
        <v>42</v>
      </c>
      <c r="R417" s="30">
        <v>30.8</v>
      </c>
      <c r="S417" s="30"/>
      <c r="T417" s="109" t="s">
        <v>2216</v>
      </c>
    </row>
    <row r="418" s="1" customFormat="1" ht="33.75" spans="1:20">
      <c r="A418" s="26">
        <v>392</v>
      </c>
      <c r="B418" s="15" t="s">
        <v>2046</v>
      </c>
      <c r="C418" s="15" t="s">
        <v>2047</v>
      </c>
      <c r="D418" s="15" t="s">
        <v>2048</v>
      </c>
      <c r="E418" s="26" t="s">
        <v>657</v>
      </c>
      <c r="F418" s="26" t="s">
        <v>685</v>
      </c>
      <c r="G418" s="18" t="s">
        <v>2217</v>
      </c>
      <c r="H418" s="15" t="s">
        <v>2218</v>
      </c>
      <c r="I418" s="15" t="s">
        <v>38</v>
      </c>
      <c r="J418" s="108">
        <v>44986</v>
      </c>
      <c r="K418" s="108">
        <v>45170</v>
      </c>
      <c r="L418" s="26" t="s">
        <v>2053</v>
      </c>
      <c r="M418" s="15" t="s">
        <v>2012</v>
      </c>
      <c r="N418" s="37" t="s">
        <v>2219</v>
      </c>
      <c r="O418" s="59" t="s">
        <v>2220</v>
      </c>
      <c r="P418" s="63">
        <v>12</v>
      </c>
      <c r="Q418" s="80" t="s">
        <v>42</v>
      </c>
      <c r="R418" s="92">
        <v>12</v>
      </c>
      <c r="S418" s="30"/>
      <c r="T418" s="109" t="s">
        <v>2221</v>
      </c>
    </row>
    <row r="419" s="1" customFormat="1" ht="33.75" spans="1:20">
      <c r="A419" s="26">
        <v>393</v>
      </c>
      <c r="B419" s="15" t="s">
        <v>2046</v>
      </c>
      <c r="C419" s="15" t="s">
        <v>2047</v>
      </c>
      <c r="D419" s="15" t="s">
        <v>2048</v>
      </c>
      <c r="E419" s="15" t="s">
        <v>201</v>
      </c>
      <c r="F419" s="15" t="s">
        <v>2222</v>
      </c>
      <c r="G419" s="18" t="s">
        <v>2223</v>
      </c>
      <c r="H419" s="15" t="s">
        <v>2224</v>
      </c>
      <c r="I419" s="15" t="s">
        <v>38</v>
      </c>
      <c r="J419" s="31" t="s">
        <v>134</v>
      </c>
      <c r="K419" s="31" t="s">
        <v>345</v>
      </c>
      <c r="L419" s="15" t="s">
        <v>2053</v>
      </c>
      <c r="M419" s="15" t="s">
        <v>1684</v>
      </c>
      <c r="N419" s="37" t="s">
        <v>2225</v>
      </c>
      <c r="O419" s="15" t="s">
        <v>2226</v>
      </c>
      <c r="P419" s="38">
        <v>22</v>
      </c>
      <c r="Q419" s="80" t="s">
        <v>42</v>
      </c>
      <c r="R419" s="30">
        <v>22</v>
      </c>
      <c r="S419" s="30"/>
      <c r="T419" s="69" t="s">
        <v>2227</v>
      </c>
    </row>
    <row r="420" s="1" customFormat="1" ht="33.75" spans="1:20">
      <c r="A420" s="26">
        <v>394</v>
      </c>
      <c r="B420" s="15" t="s">
        <v>2046</v>
      </c>
      <c r="C420" s="15" t="s">
        <v>2047</v>
      </c>
      <c r="D420" s="15" t="s">
        <v>2048</v>
      </c>
      <c r="E420" s="15" t="s">
        <v>201</v>
      </c>
      <c r="F420" s="15" t="s">
        <v>2222</v>
      </c>
      <c r="G420" s="18" t="s">
        <v>2228</v>
      </c>
      <c r="H420" s="15" t="s">
        <v>2229</v>
      </c>
      <c r="I420" s="15" t="s">
        <v>38</v>
      </c>
      <c r="J420" s="31" t="s">
        <v>134</v>
      </c>
      <c r="K420" s="31" t="s">
        <v>345</v>
      </c>
      <c r="L420" s="15" t="s">
        <v>2053</v>
      </c>
      <c r="M420" s="15" t="s">
        <v>1684</v>
      </c>
      <c r="N420" s="37" t="s">
        <v>2230</v>
      </c>
      <c r="O420" s="15" t="s">
        <v>2231</v>
      </c>
      <c r="P420" s="38">
        <v>28</v>
      </c>
      <c r="Q420" s="80" t="s">
        <v>42</v>
      </c>
      <c r="R420" s="30">
        <v>28</v>
      </c>
      <c r="S420" s="30"/>
      <c r="T420" s="69" t="s">
        <v>2232</v>
      </c>
    </row>
    <row r="421" s="1" customFormat="1" ht="33.75" spans="1:20">
      <c r="A421" s="26">
        <v>395</v>
      </c>
      <c r="B421" s="15" t="s">
        <v>2046</v>
      </c>
      <c r="C421" s="15" t="s">
        <v>2047</v>
      </c>
      <c r="D421" s="15" t="s">
        <v>2048</v>
      </c>
      <c r="E421" s="15" t="s">
        <v>201</v>
      </c>
      <c r="F421" s="15" t="s">
        <v>202</v>
      </c>
      <c r="G421" s="18" t="s">
        <v>2233</v>
      </c>
      <c r="H421" s="15" t="s">
        <v>2234</v>
      </c>
      <c r="I421" s="15" t="s">
        <v>77</v>
      </c>
      <c r="J421" s="31" t="s">
        <v>134</v>
      </c>
      <c r="K421" s="31" t="s">
        <v>345</v>
      </c>
      <c r="L421" s="15" t="s">
        <v>2053</v>
      </c>
      <c r="M421" s="15" t="s">
        <v>1684</v>
      </c>
      <c r="N421" s="37" t="s">
        <v>2235</v>
      </c>
      <c r="O421" s="15" t="s">
        <v>2236</v>
      </c>
      <c r="P421" s="38">
        <v>7.5</v>
      </c>
      <c r="Q421" s="80" t="s">
        <v>42</v>
      </c>
      <c r="R421" s="30">
        <v>7.5</v>
      </c>
      <c r="S421" s="30"/>
      <c r="T421" s="69" t="s">
        <v>2237</v>
      </c>
    </row>
    <row r="422" s="1" customFormat="1" ht="33.75" spans="1:20">
      <c r="A422" s="26">
        <v>396</v>
      </c>
      <c r="B422" s="15" t="s">
        <v>2046</v>
      </c>
      <c r="C422" s="15" t="s">
        <v>2047</v>
      </c>
      <c r="D422" s="15" t="s">
        <v>2048</v>
      </c>
      <c r="E422" s="15" t="s">
        <v>201</v>
      </c>
      <c r="F422" s="15" t="s">
        <v>202</v>
      </c>
      <c r="G422" s="18" t="s">
        <v>2238</v>
      </c>
      <c r="H422" s="15" t="s">
        <v>2239</v>
      </c>
      <c r="I422" s="15" t="s">
        <v>38</v>
      </c>
      <c r="J422" s="31" t="s">
        <v>134</v>
      </c>
      <c r="K422" s="31" t="s">
        <v>345</v>
      </c>
      <c r="L422" s="15" t="s">
        <v>2053</v>
      </c>
      <c r="M422" s="15" t="s">
        <v>1684</v>
      </c>
      <c r="N422" s="37" t="s">
        <v>2240</v>
      </c>
      <c r="O422" s="15" t="s">
        <v>174</v>
      </c>
      <c r="P422" s="38">
        <v>5</v>
      </c>
      <c r="Q422" s="80" t="s">
        <v>42</v>
      </c>
      <c r="R422" s="30">
        <v>5</v>
      </c>
      <c r="S422" s="30"/>
      <c r="T422" s="69" t="s">
        <v>2241</v>
      </c>
    </row>
    <row r="423" s="1" customFormat="1" ht="33.75" spans="1:20">
      <c r="A423" s="26">
        <v>397</v>
      </c>
      <c r="B423" s="15" t="s">
        <v>2046</v>
      </c>
      <c r="C423" s="15" t="s">
        <v>2047</v>
      </c>
      <c r="D423" s="15" t="s">
        <v>2048</v>
      </c>
      <c r="E423" s="15" t="s">
        <v>201</v>
      </c>
      <c r="F423" s="15" t="s">
        <v>202</v>
      </c>
      <c r="G423" s="18" t="s">
        <v>2242</v>
      </c>
      <c r="H423" s="15" t="s">
        <v>2243</v>
      </c>
      <c r="I423" s="15" t="s">
        <v>38</v>
      </c>
      <c r="J423" s="31" t="s">
        <v>134</v>
      </c>
      <c r="K423" s="31" t="s">
        <v>345</v>
      </c>
      <c r="L423" s="15" t="s">
        <v>2053</v>
      </c>
      <c r="M423" s="15" t="s">
        <v>1684</v>
      </c>
      <c r="N423" s="37" t="s">
        <v>2244</v>
      </c>
      <c r="O423" s="15" t="s">
        <v>2245</v>
      </c>
      <c r="P423" s="38">
        <v>19.5</v>
      </c>
      <c r="Q423" s="80" t="s">
        <v>42</v>
      </c>
      <c r="R423" s="30">
        <v>19.5</v>
      </c>
      <c r="S423" s="30"/>
      <c r="T423" s="69" t="s">
        <v>2246</v>
      </c>
    </row>
    <row r="424" s="1" customFormat="1" ht="33.75" spans="1:20">
      <c r="A424" s="26">
        <v>398</v>
      </c>
      <c r="B424" s="15" t="s">
        <v>2046</v>
      </c>
      <c r="C424" s="15" t="s">
        <v>2047</v>
      </c>
      <c r="D424" s="15" t="s">
        <v>2048</v>
      </c>
      <c r="E424" s="15" t="s">
        <v>201</v>
      </c>
      <c r="F424" s="15" t="s">
        <v>202</v>
      </c>
      <c r="G424" s="18" t="s">
        <v>2247</v>
      </c>
      <c r="H424" s="15" t="s">
        <v>2248</v>
      </c>
      <c r="I424" s="15" t="s">
        <v>38</v>
      </c>
      <c r="J424" s="31" t="s">
        <v>134</v>
      </c>
      <c r="K424" s="31" t="s">
        <v>345</v>
      </c>
      <c r="L424" s="15" t="s">
        <v>2053</v>
      </c>
      <c r="M424" s="15" t="s">
        <v>1684</v>
      </c>
      <c r="N424" s="37" t="s">
        <v>2249</v>
      </c>
      <c r="O424" s="15" t="s">
        <v>2250</v>
      </c>
      <c r="P424" s="38">
        <v>18</v>
      </c>
      <c r="Q424" s="80" t="s">
        <v>42</v>
      </c>
      <c r="R424" s="30">
        <v>18</v>
      </c>
      <c r="S424" s="30"/>
      <c r="T424" s="69" t="s">
        <v>2251</v>
      </c>
    </row>
    <row r="425" s="1" customFormat="1" ht="33.75" spans="1:20">
      <c r="A425" s="26">
        <v>399</v>
      </c>
      <c r="B425" s="15" t="s">
        <v>2046</v>
      </c>
      <c r="C425" s="15" t="s">
        <v>2047</v>
      </c>
      <c r="D425" s="15" t="s">
        <v>2048</v>
      </c>
      <c r="E425" s="15" t="s">
        <v>201</v>
      </c>
      <c r="F425" s="15" t="s">
        <v>2252</v>
      </c>
      <c r="G425" s="18" t="s">
        <v>2253</v>
      </c>
      <c r="H425" s="15" t="s">
        <v>2254</v>
      </c>
      <c r="I425" s="15" t="s">
        <v>38</v>
      </c>
      <c r="J425" s="31" t="s">
        <v>134</v>
      </c>
      <c r="K425" s="31" t="s">
        <v>345</v>
      </c>
      <c r="L425" s="15" t="s">
        <v>2053</v>
      </c>
      <c r="M425" s="15" t="s">
        <v>1684</v>
      </c>
      <c r="N425" s="37" t="s">
        <v>2255</v>
      </c>
      <c r="O425" s="15" t="s">
        <v>2256</v>
      </c>
      <c r="P425" s="38">
        <v>100</v>
      </c>
      <c r="Q425" s="80" t="s">
        <v>42</v>
      </c>
      <c r="R425" s="30">
        <v>100</v>
      </c>
      <c r="S425" s="30"/>
      <c r="T425" s="69" t="s">
        <v>2257</v>
      </c>
    </row>
    <row r="426" s="1" customFormat="1" ht="33.75" spans="1:20">
      <c r="A426" s="26">
        <v>400</v>
      </c>
      <c r="B426" s="15" t="s">
        <v>2046</v>
      </c>
      <c r="C426" s="31" t="s">
        <v>2047</v>
      </c>
      <c r="D426" s="31" t="s">
        <v>2048</v>
      </c>
      <c r="E426" s="31" t="s">
        <v>295</v>
      </c>
      <c r="F426" s="31" t="s">
        <v>2258</v>
      </c>
      <c r="G426" s="18" t="s">
        <v>2259</v>
      </c>
      <c r="H426" s="31" t="s">
        <v>2260</v>
      </c>
      <c r="I426" s="31" t="s">
        <v>38</v>
      </c>
      <c r="J426" s="39">
        <v>44958</v>
      </c>
      <c r="K426" s="39">
        <v>45108</v>
      </c>
      <c r="L426" s="31" t="s">
        <v>2053</v>
      </c>
      <c r="M426" s="31" t="s">
        <v>299</v>
      </c>
      <c r="N426" s="69" t="s">
        <v>2261</v>
      </c>
      <c r="O426" s="31" t="s">
        <v>2262</v>
      </c>
      <c r="P426" s="71">
        <v>3.15</v>
      </c>
      <c r="Q426" s="80" t="s">
        <v>42</v>
      </c>
      <c r="R426" s="30">
        <v>3.15</v>
      </c>
      <c r="S426" s="30"/>
      <c r="T426" s="69" t="s">
        <v>2263</v>
      </c>
    </row>
    <row r="427" s="1" customFormat="1" ht="33.75" spans="1:20">
      <c r="A427" s="26">
        <v>401</v>
      </c>
      <c r="B427" s="15" t="s">
        <v>2046</v>
      </c>
      <c r="C427" s="31" t="s">
        <v>2047</v>
      </c>
      <c r="D427" s="15" t="s">
        <v>2048</v>
      </c>
      <c r="E427" s="31" t="s">
        <v>295</v>
      </c>
      <c r="F427" s="31" t="s">
        <v>315</v>
      </c>
      <c r="G427" s="18" t="s">
        <v>2264</v>
      </c>
      <c r="H427" s="31" t="s">
        <v>2265</v>
      </c>
      <c r="I427" s="31" t="s">
        <v>38</v>
      </c>
      <c r="J427" s="39">
        <v>44986</v>
      </c>
      <c r="K427" s="39">
        <v>45108</v>
      </c>
      <c r="L427" s="17" t="s">
        <v>2053</v>
      </c>
      <c r="M427" s="31" t="s">
        <v>299</v>
      </c>
      <c r="N427" s="69" t="s">
        <v>2266</v>
      </c>
      <c r="O427" s="31" t="s">
        <v>2102</v>
      </c>
      <c r="P427" s="70">
        <v>6.7</v>
      </c>
      <c r="Q427" s="80" t="s">
        <v>42</v>
      </c>
      <c r="R427" s="30">
        <v>6.7</v>
      </c>
      <c r="S427" s="30"/>
      <c r="T427" s="69" t="s">
        <v>2267</v>
      </c>
    </row>
    <row r="428" s="1" customFormat="1" ht="33.75" spans="1:20">
      <c r="A428" s="26">
        <v>402</v>
      </c>
      <c r="B428" s="15" t="s">
        <v>2046</v>
      </c>
      <c r="C428" s="15" t="s">
        <v>2047</v>
      </c>
      <c r="D428" s="15" t="s">
        <v>2048</v>
      </c>
      <c r="E428" s="15" t="s">
        <v>154</v>
      </c>
      <c r="F428" s="15" t="s">
        <v>2268</v>
      </c>
      <c r="G428" s="18" t="s">
        <v>2269</v>
      </c>
      <c r="H428" s="17" t="s">
        <v>2270</v>
      </c>
      <c r="I428" s="15" t="s">
        <v>38</v>
      </c>
      <c r="J428" s="39">
        <v>44986</v>
      </c>
      <c r="K428" s="39">
        <v>45139</v>
      </c>
      <c r="L428" s="15" t="s">
        <v>2053</v>
      </c>
      <c r="M428" s="15" t="s">
        <v>442</v>
      </c>
      <c r="N428" s="65" t="s">
        <v>2271</v>
      </c>
      <c r="O428" s="15" t="s">
        <v>2272</v>
      </c>
      <c r="P428" s="38">
        <v>40</v>
      </c>
      <c r="Q428" s="80" t="s">
        <v>42</v>
      </c>
      <c r="R428" s="30">
        <v>40</v>
      </c>
      <c r="S428" s="30"/>
      <c r="T428" s="37" t="s">
        <v>2273</v>
      </c>
    </row>
    <row r="429" s="1" customFormat="1" ht="56.25" spans="1:20">
      <c r="A429" s="26">
        <v>403</v>
      </c>
      <c r="B429" s="15" t="s">
        <v>2046</v>
      </c>
      <c r="C429" s="15" t="s">
        <v>2047</v>
      </c>
      <c r="D429" s="15" t="s">
        <v>2048</v>
      </c>
      <c r="E429" s="15" t="s">
        <v>154</v>
      </c>
      <c r="F429" s="15" t="s">
        <v>2274</v>
      </c>
      <c r="G429" s="18" t="s">
        <v>2275</v>
      </c>
      <c r="H429" s="17" t="s">
        <v>2276</v>
      </c>
      <c r="I429" s="15" t="s">
        <v>38</v>
      </c>
      <c r="J429" s="39">
        <v>44927</v>
      </c>
      <c r="K429" s="39">
        <v>45200</v>
      </c>
      <c r="L429" s="15" t="s">
        <v>2053</v>
      </c>
      <c r="M429" s="15" t="s">
        <v>442</v>
      </c>
      <c r="N429" s="65" t="s">
        <v>2277</v>
      </c>
      <c r="O429" s="17" t="s">
        <v>2102</v>
      </c>
      <c r="P429" s="38">
        <v>29.25</v>
      </c>
      <c r="Q429" s="80" t="s">
        <v>42</v>
      </c>
      <c r="R429" s="30">
        <v>29.25</v>
      </c>
      <c r="S429" s="30"/>
      <c r="T429" s="37" t="s">
        <v>2278</v>
      </c>
    </row>
    <row r="430" s="1" customFormat="1" ht="33.75" spans="1:20">
      <c r="A430" s="26">
        <v>404</v>
      </c>
      <c r="B430" s="15" t="s">
        <v>2046</v>
      </c>
      <c r="C430" s="15" t="s">
        <v>2047</v>
      </c>
      <c r="D430" s="15" t="s">
        <v>2048</v>
      </c>
      <c r="E430" s="15" t="s">
        <v>154</v>
      </c>
      <c r="F430" s="15" t="s">
        <v>2274</v>
      </c>
      <c r="G430" s="18" t="s">
        <v>2279</v>
      </c>
      <c r="H430" s="17" t="s">
        <v>2280</v>
      </c>
      <c r="I430" s="15" t="s">
        <v>38</v>
      </c>
      <c r="J430" s="39">
        <v>44927</v>
      </c>
      <c r="K430" s="39">
        <v>45200</v>
      </c>
      <c r="L430" s="15" t="s">
        <v>2053</v>
      </c>
      <c r="M430" s="15" t="s">
        <v>442</v>
      </c>
      <c r="N430" s="65" t="s">
        <v>2281</v>
      </c>
      <c r="O430" s="17" t="s">
        <v>2282</v>
      </c>
      <c r="P430" s="38">
        <v>15.75</v>
      </c>
      <c r="Q430" s="80" t="s">
        <v>42</v>
      </c>
      <c r="R430" s="30">
        <v>15.75</v>
      </c>
      <c r="S430" s="30"/>
      <c r="T430" s="37" t="s">
        <v>2283</v>
      </c>
    </row>
    <row r="431" s="1" customFormat="1" ht="33.75" spans="1:20">
      <c r="A431" s="26">
        <v>405</v>
      </c>
      <c r="B431" s="15" t="s">
        <v>2046</v>
      </c>
      <c r="C431" s="15" t="s">
        <v>2047</v>
      </c>
      <c r="D431" s="15" t="s">
        <v>2048</v>
      </c>
      <c r="E431" s="15" t="s">
        <v>154</v>
      </c>
      <c r="F431" s="15" t="s">
        <v>2274</v>
      </c>
      <c r="G431" s="18" t="s">
        <v>2284</v>
      </c>
      <c r="H431" s="17" t="s">
        <v>2285</v>
      </c>
      <c r="I431" s="15" t="s">
        <v>38</v>
      </c>
      <c r="J431" s="39">
        <v>44927</v>
      </c>
      <c r="K431" s="39">
        <v>45200</v>
      </c>
      <c r="L431" s="15" t="s">
        <v>2053</v>
      </c>
      <c r="M431" s="15" t="s">
        <v>442</v>
      </c>
      <c r="N431" s="65" t="s">
        <v>2286</v>
      </c>
      <c r="O431" s="17" t="s">
        <v>2287</v>
      </c>
      <c r="P431" s="38">
        <v>5</v>
      </c>
      <c r="Q431" s="80" t="s">
        <v>42</v>
      </c>
      <c r="R431" s="30">
        <v>5</v>
      </c>
      <c r="S431" s="30"/>
      <c r="T431" s="37" t="s">
        <v>2288</v>
      </c>
    </row>
    <row r="432" s="1" customFormat="1" ht="33.75" spans="1:20">
      <c r="A432" s="26">
        <v>406</v>
      </c>
      <c r="B432" s="15" t="s">
        <v>2046</v>
      </c>
      <c r="C432" s="15" t="s">
        <v>2047</v>
      </c>
      <c r="D432" s="15" t="s">
        <v>2048</v>
      </c>
      <c r="E432" s="15" t="s">
        <v>154</v>
      </c>
      <c r="F432" s="15" t="s">
        <v>840</v>
      </c>
      <c r="G432" s="18" t="s">
        <v>2289</v>
      </c>
      <c r="H432" s="15" t="s">
        <v>2290</v>
      </c>
      <c r="I432" s="15" t="s">
        <v>38</v>
      </c>
      <c r="J432" s="39">
        <v>44927</v>
      </c>
      <c r="K432" s="39">
        <v>45200</v>
      </c>
      <c r="L432" s="15" t="s">
        <v>2053</v>
      </c>
      <c r="M432" s="15" t="s">
        <v>442</v>
      </c>
      <c r="N432" s="37" t="s">
        <v>2291</v>
      </c>
      <c r="O432" s="15" t="s">
        <v>2292</v>
      </c>
      <c r="P432" s="38">
        <f>SUM(R432:S432)</f>
        <v>49.5</v>
      </c>
      <c r="Q432" s="80" t="s">
        <v>42</v>
      </c>
      <c r="R432" s="30">
        <v>43</v>
      </c>
      <c r="S432" s="30">
        <v>6.5</v>
      </c>
      <c r="T432" s="37" t="s">
        <v>2293</v>
      </c>
    </row>
    <row r="433" s="1" customFormat="1" ht="45" spans="1:20">
      <c r="A433" s="26">
        <v>407</v>
      </c>
      <c r="B433" s="15" t="s">
        <v>2046</v>
      </c>
      <c r="C433" s="15" t="s">
        <v>2047</v>
      </c>
      <c r="D433" s="15" t="s">
        <v>2048</v>
      </c>
      <c r="E433" s="15" t="s">
        <v>154</v>
      </c>
      <c r="F433" s="15" t="s">
        <v>2294</v>
      </c>
      <c r="G433" s="18" t="s">
        <v>2295</v>
      </c>
      <c r="H433" s="15" t="s">
        <v>2296</v>
      </c>
      <c r="I433" s="15" t="s">
        <v>38</v>
      </c>
      <c r="J433" s="39">
        <v>44986</v>
      </c>
      <c r="K433" s="39">
        <v>45139</v>
      </c>
      <c r="L433" s="15" t="s">
        <v>2053</v>
      </c>
      <c r="M433" s="15" t="s">
        <v>442</v>
      </c>
      <c r="N433" s="89" t="s">
        <v>2297</v>
      </c>
      <c r="O433" s="23" t="s">
        <v>2298</v>
      </c>
      <c r="P433" s="145">
        <v>79.65</v>
      </c>
      <c r="Q433" s="80" t="s">
        <v>42</v>
      </c>
      <c r="R433" s="151">
        <v>43.5</v>
      </c>
      <c r="S433" s="151">
        <v>36.15</v>
      </c>
      <c r="T433" s="37" t="s">
        <v>2299</v>
      </c>
    </row>
    <row r="434" s="1" customFormat="1" ht="33.75" spans="1:20">
      <c r="A434" s="26">
        <v>408</v>
      </c>
      <c r="B434" s="15" t="s">
        <v>2046</v>
      </c>
      <c r="C434" s="15" t="s">
        <v>2047</v>
      </c>
      <c r="D434" s="15" t="s">
        <v>2048</v>
      </c>
      <c r="E434" s="15" t="s">
        <v>154</v>
      </c>
      <c r="F434" s="15" t="s">
        <v>923</v>
      </c>
      <c r="G434" s="18" t="s">
        <v>2300</v>
      </c>
      <c r="H434" s="15" t="s">
        <v>2301</v>
      </c>
      <c r="I434" s="15" t="s">
        <v>38</v>
      </c>
      <c r="J434" s="39">
        <v>45047</v>
      </c>
      <c r="K434" s="39">
        <v>45139</v>
      </c>
      <c r="L434" s="15" t="s">
        <v>2053</v>
      </c>
      <c r="M434" s="15" t="s">
        <v>442</v>
      </c>
      <c r="N434" s="37" t="s">
        <v>2302</v>
      </c>
      <c r="O434" s="72" t="s">
        <v>2303</v>
      </c>
      <c r="P434" s="38">
        <v>20</v>
      </c>
      <c r="Q434" s="80" t="s">
        <v>42</v>
      </c>
      <c r="R434" s="30">
        <v>20</v>
      </c>
      <c r="S434" s="30"/>
      <c r="T434" s="37" t="s">
        <v>2304</v>
      </c>
    </row>
    <row r="435" s="1" customFormat="1" ht="33.75" spans="1:20">
      <c r="A435" s="26">
        <v>409</v>
      </c>
      <c r="B435" s="15" t="s">
        <v>2046</v>
      </c>
      <c r="C435" s="15" t="s">
        <v>2047</v>
      </c>
      <c r="D435" s="15" t="s">
        <v>2048</v>
      </c>
      <c r="E435" s="15" t="s">
        <v>154</v>
      </c>
      <c r="F435" s="15" t="s">
        <v>923</v>
      </c>
      <c r="G435" s="18" t="s">
        <v>2305</v>
      </c>
      <c r="H435" s="15" t="s">
        <v>2306</v>
      </c>
      <c r="I435" s="15" t="s">
        <v>38</v>
      </c>
      <c r="J435" s="39">
        <v>45047</v>
      </c>
      <c r="K435" s="39">
        <v>45139</v>
      </c>
      <c r="L435" s="15" t="s">
        <v>2053</v>
      </c>
      <c r="M435" s="15" t="s">
        <v>442</v>
      </c>
      <c r="N435" s="65" t="s">
        <v>2307</v>
      </c>
      <c r="O435" s="72" t="s">
        <v>2308</v>
      </c>
      <c r="P435" s="38">
        <v>30</v>
      </c>
      <c r="Q435" s="80" t="s">
        <v>42</v>
      </c>
      <c r="R435" s="30">
        <v>30</v>
      </c>
      <c r="S435" s="30"/>
      <c r="T435" s="37" t="s">
        <v>2309</v>
      </c>
    </row>
    <row r="436" s="1" customFormat="1" ht="45" spans="1:20">
      <c r="A436" s="26">
        <v>410</v>
      </c>
      <c r="B436" s="15" t="s">
        <v>2046</v>
      </c>
      <c r="C436" s="15" t="s">
        <v>2047</v>
      </c>
      <c r="D436" s="15" t="s">
        <v>2048</v>
      </c>
      <c r="E436" s="15" t="s">
        <v>154</v>
      </c>
      <c r="F436" s="17" t="s">
        <v>851</v>
      </c>
      <c r="G436" s="18" t="s">
        <v>2310</v>
      </c>
      <c r="H436" s="17" t="s">
        <v>2311</v>
      </c>
      <c r="I436" s="17" t="s">
        <v>77</v>
      </c>
      <c r="J436" s="39">
        <v>45078</v>
      </c>
      <c r="K436" s="39">
        <v>45261</v>
      </c>
      <c r="L436" s="15" t="s">
        <v>2053</v>
      </c>
      <c r="M436" s="15" t="s">
        <v>442</v>
      </c>
      <c r="N436" s="37" t="s">
        <v>2312</v>
      </c>
      <c r="O436" s="15" t="s">
        <v>2313</v>
      </c>
      <c r="P436" s="40">
        <v>100</v>
      </c>
      <c r="Q436" s="80" t="s">
        <v>42</v>
      </c>
      <c r="R436" s="80">
        <v>100</v>
      </c>
      <c r="S436" s="80"/>
      <c r="T436" s="37" t="s">
        <v>2314</v>
      </c>
    </row>
    <row r="437" s="1" customFormat="1" ht="33.75" spans="1:20">
      <c r="A437" s="26">
        <v>411</v>
      </c>
      <c r="B437" s="15" t="s">
        <v>2046</v>
      </c>
      <c r="C437" s="15" t="s">
        <v>2047</v>
      </c>
      <c r="D437" s="15" t="s">
        <v>2048</v>
      </c>
      <c r="E437" s="15" t="s">
        <v>154</v>
      </c>
      <c r="F437" s="15" t="s">
        <v>873</v>
      </c>
      <c r="G437" s="18" t="s">
        <v>2315</v>
      </c>
      <c r="H437" s="17" t="s">
        <v>2316</v>
      </c>
      <c r="I437" s="15" t="s">
        <v>38</v>
      </c>
      <c r="J437" s="39">
        <v>45047</v>
      </c>
      <c r="K437" s="39">
        <v>45200</v>
      </c>
      <c r="L437" s="15" t="s">
        <v>2053</v>
      </c>
      <c r="M437" s="15" t="s">
        <v>442</v>
      </c>
      <c r="N437" s="65" t="s">
        <v>2317</v>
      </c>
      <c r="O437" s="15" t="s">
        <v>2318</v>
      </c>
      <c r="P437" s="42">
        <v>8</v>
      </c>
      <c r="Q437" s="80" t="s">
        <v>42</v>
      </c>
      <c r="R437" s="30">
        <v>8</v>
      </c>
      <c r="S437" s="30"/>
      <c r="T437" s="37" t="s">
        <v>2319</v>
      </c>
    </row>
    <row r="438" s="1" customFormat="1" ht="45" spans="1:20">
      <c r="A438" s="26">
        <v>412</v>
      </c>
      <c r="B438" s="15" t="s">
        <v>2046</v>
      </c>
      <c r="C438" s="15" t="s">
        <v>2047</v>
      </c>
      <c r="D438" s="15" t="s">
        <v>2048</v>
      </c>
      <c r="E438" s="15" t="s">
        <v>154</v>
      </c>
      <c r="F438" s="15" t="s">
        <v>361</v>
      </c>
      <c r="G438" s="18" t="s">
        <v>2320</v>
      </c>
      <c r="H438" s="17" t="s">
        <v>2321</v>
      </c>
      <c r="I438" s="15" t="s">
        <v>38</v>
      </c>
      <c r="J438" s="39">
        <v>45078</v>
      </c>
      <c r="K438" s="39">
        <v>45170</v>
      </c>
      <c r="L438" s="15" t="s">
        <v>2053</v>
      </c>
      <c r="M438" s="15" t="s">
        <v>442</v>
      </c>
      <c r="N438" s="65" t="s">
        <v>2322</v>
      </c>
      <c r="O438" s="15" t="s">
        <v>2318</v>
      </c>
      <c r="P438" s="42">
        <v>40</v>
      </c>
      <c r="Q438" s="80" t="s">
        <v>42</v>
      </c>
      <c r="R438" s="30">
        <v>30</v>
      </c>
      <c r="S438" s="30">
        <v>10</v>
      </c>
      <c r="T438" s="37" t="s">
        <v>2323</v>
      </c>
    </row>
    <row r="439" s="1" customFormat="1" ht="33.75" spans="1:20">
      <c r="A439" s="26">
        <v>413</v>
      </c>
      <c r="B439" s="17" t="s">
        <v>2046</v>
      </c>
      <c r="C439" s="15" t="s">
        <v>2047</v>
      </c>
      <c r="D439" s="15" t="s">
        <v>2048</v>
      </c>
      <c r="E439" s="15" t="s">
        <v>1505</v>
      </c>
      <c r="F439" s="15" t="s">
        <v>2324</v>
      </c>
      <c r="G439" s="18" t="s">
        <v>2325</v>
      </c>
      <c r="H439" s="15" t="s">
        <v>2326</v>
      </c>
      <c r="I439" s="15" t="s">
        <v>38</v>
      </c>
      <c r="J439" s="31" t="s">
        <v>134</v>
      </c>
      <c r="K439" s="39">
        <v>45107</v>
      </c>
      <c r="L439" s="15" t="s">
        <v>2053</v>
      </c>
      <c r="M439" s="15" t="s">
        <v>1972</v>
      </c>
      <c r="N439" s="65" t="s">
        <v>2327</v>
      </c>
      <c r="O439" s="72" t="s">
        <v>2328</v>
      </c>
      <c r="P439" s="38">
        <v>33.6</v>
      </c>
      <c r="Q439" s="80" t="s">
        <v>42</v>
      </c>
      <c r="R439" s="30">
        <v>33.6</v>
      </c>
      <c r="S439" s="30"/>
      <c r="T439" s="37" t="s">
        <v>2329</v>
      </c>
    </row>
    <row r="440" s="1" customFormat="1" ht="45" spans="1:20">
      <c r="A440" s="26">
        <v>414</v>
      </c>
      <c r="B440" s="17" t="s">
        <v>2046</v>
      </c>
      <c r="C440" s="15" t="s">
        <v>2047</v>
      </c>
      <c r="D440" s="15" t="s">
        <v>2048</v>
      </c>
      <c r="E440" s="15" t="s">
        <v>1505</v>
      </c>
      <c r="F440" s="15" t="s">
        <v>2330</v>
      </c>
      <c r="G440" s="18" t="s">
        <v>2331</v>
      </c>
      <c r="H440" s="15" t="s">
        <v>2332</v>
      </c>
      <c r="I440" s="15" t="s">
        <v>38</v>
      </c>
      <c r="J440" s="31" t="s">
        <v>134</v>
      </c>
      <c r="K440" s="39">
        <v>45108</v>
      </c>
      <c r="L440" s="15" t="s">
        <v>2053</v>
      </c>
      <c r="M440" s="15" t="s">
        <v>1972</v>
      </c>
      <c r="N440" s="65" t="s">
        <v>2333</v>
      </c>
      <c r="O440" s="72" t="s">
        <v>2334</v>
      </c>
      <c r="P440" s="38">
        <v>43</v>
      </c>
      <c r="Q440" s="80" t="s">
        <v>42</v>
      </c>
      <c r="R440" s="30">
        <v>43</v>
      </c>
      <c r="S440" s="30"/>
      <c r="T440" s="37" t="s">
        <v>2335</v>
      </c>
    </row>
    <row r="441" s="1" customFormat="1" ht="45" spans="1:20">
      <c r="A441" s="26">
        <v>415</v>
      </c>
      <c r="B441" s="15" t="s">
        <v>2046</v>
      </c>
      <c r="C441" s="15" t="s">
        <v>2047</v>
      </c>
      <c r="D441" s="15" t="s">
        <v>2048</v>
      </c>
      <c r="E441" s="133" t="s">
        <v>231</v>
      </c>
      <c r="F441" s="133" t="s">
        <v>2336</v>
      </c>
      <c r="G441" s="18" t="s">
        <v>2337</v>
      </c>
      <c r="H441" s="134" t="s">
        <v>2338</v>
      </c>
      <c r="I441" s="133" t="s">
        <v>282</v>
      </c>
      <c r="J441" s="39">
        <v>44958</v>
      </c>
      <c r="K441" s="39">
        <v>45047</v>
      </c>
      <c r="L441" s="133" t="s">
        <v>2053</v>
      </c>
      <c r="M441" s="15" t="s">
        <v>1993</v>
      </c>
      <c r="N441" s="37" t="s">
        <v>2339</v>
      </c>
      <c r="O441" s="15" t="s">
        <v>2340</v>
      </c>
      <c r="P441" s="146">
        <v>5</v>
      </c>
      <c r="Q441" s="80" t="s">
        <v>42</v>
      </c>
      <c r="R441" s="152">
        <v>5</v>
      </c>
      <c r="S441" s="30"/>
      <c r="T441" s="37" t="s">
        <v>2341</v>
      </c>
    </row>
    <row r="442" s="1" customFormat="1" ht="33.75" spans="1:20">
      <c r="A442" s="26">
        <v>416</v>
      </c>
      <c r="B442" s="15" t="s">
        <v>2046</v>
      </c>
      <c r="C442" s="15" t="s">
        <v>2047</v>
      </c>
      <c r="D442" s="15" t="s">
        <v>2048</v>
      </c>
      <c r="E442" s="133" t="s">
        <v>231</v>
      </c>
      <c r="F442" s="133" t="s">
        <v>2342</v>
      </c>
      <c r="G442" s="18" t="s">
        <v>2343</v>
      </c>
      <c r="H442" s="134" t="s">
        <v>2344</v>
      </c>
      <c r="I442" s="133" t="s">
        <v>38</v>
      </c>
      <c r="J442" s="39">
        <v>44958</v>
      </c>
      <c r="K442" s="39">
        <v>45047</v>
      </c>
      <c r="L442" s="133" t="s">
        <v>2053</v>
      </c>
      <c r="M442" s="15" t="s">
        <v>1993</v>
      </c>
      <c r="N442" s="37" t="s">
        <v>2345</v>
      </c>
      <c r="O442" s="15" t="s">
        <v>2346</v>
      </c>
      <c r="P442" s="146">
        <v>19</v>
      </c>
      <c r="Q442" s="80" t="s">
        <v>42</v>
      </c>
      <c r="R442" s="152">
        <v>14</v>
      </c>
      <c r="S442" s="30">
        <v>5</v>
      </c>
      <c r="T442" s="109" t="s">
        <v>2347</v>
      </c>
    </row>
    <row r="443" s="1" customFormat="1" ht="47.25" spans="1:20">
      <c r="A443" s="26">
        <v>417</v>
      </c>
      <c r="B443" s="15" t="s">
        <v>2046</v>
      </c>
      <c r="C443" s="15" t="s">
        <v>2047</v>
      </c>
      <c r="D443" s="15" t="s">
        <v>2048</v>
      </c>
      <c r="E443" s="133" t="s">
        <v>231</v>
      </c>
      <c r="F443" s="133" t="s">
        <v>242</v>
      </c>
      <c r="G443" s="18" t="s">
        <v>2348</v>
      </c>
      <c r="H443" s="134" t="s">
        <v>2349</v>
      </c>
      <c r="I443" s="133" t="s">
        <v>282</v>
      </c>
      <c r="J443" s="39">
        <v>44958</v>
      </c>
      <c r="K443" s="39">
        <v>45047</v>
      </c>
      <c r="L443" s="133" t="s">
        <v>2053</v>
      </c>
      <c r="M443" s="15" t="s">
        <v>1993</v>
      </c>
      <c r="N443" s="37" t="s">
        <v>2350</v>
      </c>
      <c r="O443" s="15" t="s">
        <v>2351</v>
      </c>
      <c r="P443" s="146">
        <v>5</v>
      </c>
      <c r="Q443" s="80" t="s">
        <v>42</v>
      </c>
      <c r="R443" s="152">
        <v>5</v>
      </c>
      <c r="S443" s="30"/>
      <c r="T443" s="37" t="s">
        <v>2352</v>
      </c>
    </row>
    <row r="444" s="1" customFormat="1" ht="45" spans="1:20">
      <c r="A444" s="26">
        <v>418</v>
      </c>
      <c r="B444" s="15" t="s">
        <v>2046</v>
      </c>
      <c r="C444" s="15" t="s">
        <v>2047</v>
      </c>
      <c r="D444" s="15" t="s">
        <v>2048</v>
      </c>
      <c r="E444" s="15" t="s">
        <v>231</v>
      </c>
      <c r="F444" s="15" t="s">
        <v>2353</v>
      </c>
      <c r="G444" s="18" t="s">
        <v>2354</v>
      </c>
      <c r="H444" s="15" t="s">
        <v>2355</v>
      </c>
      <c r="I444" s="15" t="s">
        <v>38</v>
      </c>
      <c r="J444" s="39">
        <v>44958</v>
      </c>
      <c r="K444" s="39">
        <v>45047</v>
      </c>
      <c r="L444" s="15" t="s">
        <v>2053</v>
      </c>
      <c r="M444" s="15" t="s">
        <v>1993</v>
      </c>
      <c r="N444" s="37" t="s">
        <v>2356</v>
      </c>
      <c r="O444" s="15" t="s">
        <v>2357</v>
      </c>
      <c r="P444" s="38">
        <v>12</v>
      </c>
      <c r="Q444" s="80" t="s">
        <v>42</v>
      </c>
      <c r="R444" s="30">
        <v>12</v>
      </c>
      <c r="S444" s="30"/>
      <c r="T444" s="109" t="s">
        <v>2358</v>
      </c>
    </row>
    <row r="445" s="1" customFormat="1" ht="45" spans="1:20">
      <c r="A445" s="26">
        <v>419</v>
      </c>
      <c r="B445" s="15" t="s">
        <v>2046</v>
      </c>
      <c r="C445" s="15" t="s">
        <v>2047</v>
      </c>
      <c r="D445" s="15" t="s">
        <v>2048</v>
      </c>
      <c r="E445" s="15" t="s">
        <v>231</v>
      </c>
      <c r="F445" s="15" t="s">
        <v>2353</v>
      </c>
      <c r="G445" s="18" t="s">
        <v>2359</v>
      </c>
      <c r="H445" s="15" t="s">
        <v>2360</v>
      </c>
      <c r="I445" s="15" t="s">
        <v>38</v>
      </c>
      <c r="J445" s="39">
        <v>44958</v>
      </c>
      <c r="K445" s="39">
        <v>45047</v>
      </c>
      <c r="L445" s="15" t="s">
        <v>2053</v>
      </c>
      <c r="M445" s="15" t="s">
        <v>1993</v>
      </c>
      <c r="N445" s="37" t="s">
        <v>2361</v>
      </c>
      <c r="O445" s="15" t="s">
        <v>2362</v>
      </c>
      <c r="P445" s="38">
        <v>38</v>
      </c>
      <c r="Q445" s="80" t="s">
        <v>42</v>
      </c>
      <c r="R445" s="30">
        <v>38</v>
      </c>
      <c r="S445" s="30"/>
      <c r="T445" s="109" t="s">
        <v>2358</v>
      </c>
    </row>
    <row r="446" s="1" customFormat="1" ht="45" spans="1:20">
      <c r="A446" s="26">
        <v>420</v>
      </c>
      <c r="B446" s="15" t="s">
        <v>2046</v>
      </c>
      <c r="C446" s="15" t="s">
        <v>2047</v>
      </c>
      <c r="D446" s="15" t="s">
        <v>2048</v>
      </c>
      <c r="E446" s="18" t="s">
        <v>231</v>
      </c>
      <c r="F446" s="18" t="s">
        <v>2363</v>
      </c>
      <c r="G446" s="18" t="s">
        <v>2364</v>
      </c>
      <c r="H446" s="18" t="s">
        <v>2365</v>
      </c>
      <c r="I446" s="18" t="s">
        <v>38</v>
      </c>
      <c r="J446" s="39">
        <v>44958</v>
      </c>
      <c r="K446" s="39">
        <v>45047</v>
      </c>
      <c r="L446" s="18" t="s">
        <v>2053</v>
      </c>
      <c r="M446" s="18" t="s">
        <v>1993</v>
      </c>
      <c r="N446" s="106" t="s">
        <v>2366</v>
      </c>
      <c r="O446" s="18" t="s">
        <v>2367</v>
      </c>
      <c r="P446" s="38">
        <v>3</v>
      </c>
      <c r="Q446" s="80" t="s">
        <v>42</v>
      </c>
      <c r="R446" s="30">
        <v>3</v>
      </c>
      <c r="S446" s="30"/>
      <c r="T446" s="109" t="s">
        <v>2368</v>
      </c>
    </row>
    <row r="447" s="1" customFormat="1" ht="11.25" spans="1:20">
      <c r="A447" s="26">
        <v>421</v>
      </c>
      <c r="B447" s="2"/>
      <c r="C447" s="2"/>
      <c r="D447" s="2"/>
      <c r="E447" s="2"/>
      <c r="F447" s="2"/>
      <c r="G447" s="2"/>
      <c r="H447" s="2"/>
      <c r="I447" s="147"/>
      <c r="J447" s="2"/>
      <c r="K447" s="2"/>
      <c r="L447" s="2"/>
      <c r="M447" s="2"/>
      <c r="N447" s="35"/>
      <c r="O447" s="2"/>
      <c r="P447" s="2"/>
      <c r="Q447" s="2"/>
      <c r="R447" s="2"/>
      <c r="S447" s="2"/>
      <c r="T447" s="35"/>
    </row>
    <row r="448" s="1" customFormat="1" ht="45" spans="1:20">
      <c r="A448" s="26">
        <v>422</v>
      </c>
      <c r="B448" s="15" t="s">
        <v>2046</v>
      </c>
      <c r="C448" s="15" t="s">
        <v>2047</v>
      </c>
      <c r="D448" s="15" t="s">
        <v>2048</v>
      </c>
      <c r="E448" s="15" t="s">
        <v>231</v>
      </c>
      <c r="F448" s="15" t="s">
        <v>2369</v>
      </c>
      <c r="G448" s="18" t="s">
        <v>2370</v>
      </c>
      <c r="H448" s="15" t="s">
        <v>2371</v>
      </c>
      <c r="I448" s="15" t="s">
        <v>282</v>
      </c>
      <c r="J448" s="39">
        <v>44986</v>
      </c>
      <c r="K448" s="39">
        <v>45170</v>
      </c>
      <c r="L448" s="133" t="s">
        <v>2053</v>
      </c>
      <c r="M448" s="15" t="s">
        <v>1993</v>
      </c>
      <c r="N448" s="37" t="s">
        <v>2372</v>
      </c>
      <c r="O448" s="15" t="s">
        <v>2373</v>
      </c>
      <c r="P448" s="38">
        <v>10</v>
      </c>
      <c r="Q448" s="80" t="s">
        <v>42</v>
      </c>
      <c r="R448" s="30">
        <v>10</v>
      </c>
      <c r="S448" s="30"/>
      <c r="T448" s="109" t="s">
        <v>2374</v>
      </c>
    </row>
    <row r="449" s="1" customFormat="1" ht="60" customHeight="1" spans="1:20">
      <c r="A449" s="26">
        <v>423</v>
      </c>
      <c r="B449" s="15" t="s">
        <v>2046</v>
      </c>
      <c r="C449" s="15" t="s">
        <v>2047</v>
      </c>
      <c r="D449" s="15" t="s">
        <v>2048</v>
      </c>
      <c r="E449" s="15" t="s">
        <v>231</v>
      </c>
      <c r="F449" s="15" t="s">
        <v>232</v>
      </c>
      <c r="G449" s="18" t="s">
        <v>2375</v>
      </c>
      <c r="H449" s="15" t="s">
        <v>2376</v>
      </c>
      <c r="I449" s="15" t="s">
        <v>282</v>
      </c>
      <c r="J449" s="39">
        <v>44958</v>
      </c>
      <c r="K449" s="39">
        <v>45078</v>
      </c>
      <c r="L449" s="15" t="s">
        <v>2053</v>
      </c>
      <c r="M449" s="15" t="s">
        <v>1993</v>
      </c>
      <c r="N449" s="37" t="s">
        <v>2377</v>
      </c>
      <c r="O449" s="15" t="s">
        <v>2378</v>
      </c>
      <c r="P449" s="38">
        <v>5</v>
      </c>
      <c r="Q449" s="80" t="s">
        <v>42</v>
      </c>
      <c r="R449" s="30">
        <v>5</v>
      </c>
      <c r="S449" s="30"/>
      <c r="T449" s="37" t="s">
        <v>2341</v>
      </c>
    </row>
    <row r="450" s="1" customFormat="1" ht="33.75" spans="1:20">
      <c r="A450" s="26">
        <v>424</v>
      </c>
      <c r="B450" s="15" t="s">
        <v>2046</v>
      </c>
      <c r="C450" s="15" t="s">
        <v>2047</v>
      </c>
      <c r="D450" s="15" t="s">
        <v>2048</v>
      </c>
      <c r="E450" s="15" t="s">
        <v>90</v>
      </c>
      <c r="F450" s="15" t="s">
        <v>2379</v>
      </c>
      <c r="G450" s="18" t="s">
        <v>2380</v>
      </c>
      <c r="H450" s="15" t="s">
        <v>2381</v>
      </c>
      <c r="I450" s="15" t="s">
        <v>38</v>
      </c>
      <c r="J450" s="39">
        <v>44927</v>
      </c>
      <c r="K450" s="39">
        <v>45047</v>
      </c>
      <c r="L450" s="15" t="s">
        <v>2053</v>
      </c>
      <c r="M450" s="15" t="s">
        <v>463</v>
      </c>
      <c r="N450" s="37" t="s">
        <v>2382</v>
      </c>
      <c r="O450" s="15" t="s">
        <v>2383</v>
      </c>
      <c r="P450" s="38">
        <v>19.09</v>
      </c>
      <c r="Q450" s="80" t="s">
        <v>42</v>
      </c>
      <c r="R450" s="30">
        <v>19.09</v>
      </c>
      <c r="S450" s="30"/>
      <c r="T450" s="37" t="s">
        <v>2384</v>
      </c>
    </row>
    <row r="451" s="1" customFormat="1" ht="33.75" spans="1:20">
      <c r="A451" s="26">
        <v>425</v>
      </c>
      <c r="B451" s="15" t="s">
        <v>2046</v>
      </c>
      <c r="C451" s="15" t="s">
        <v>2047</v>
      </c>
      <c r="D451" s="15" t="s">
        <v>2048</v>
      </c>
      <c r="E451" s="15" t="s">
        <v>90</v>
      </c>
      <c r="F451" s="15" t="s">
        <v>2379</v>
      </c>
      <c r="G451" s="18" t="s">
        <v>2385</v>
      </c>
      <c r="H451" s="15" t="s">
        <v>2386</v>
      </c>
      <c r="I451" s="15" t="s">
        <v>38</v>
      </c>
      <c r="J451" s="39">
        <v>44866</v>
      </c>
      <c r="K451" s="39">
        <v>45047</v>
      </c>
      <c r="L451" s="15" t="s">
        <v>2053</v>
      </c>
      <c r="M451" s="15" t="s">
        <v>463</v>
      </c>
      <c r="N451" s="89" t="s">
        <v>2387</v>
      </c>
      <c r="O451" s="15" t="s">
        <v>2388</v>
      </c>
      <c r="P451" s="154">
        <v>11.53</v>
      </c>
      <c r="Q451" s="80" t="s">
        <v>42</v>
      </c>
      <c r="R451" s="151">
        <v>11.53</v>
      </c>
      <c r="S451" s="30"/>
      <c r="T451" s="37" t="s">
        <v>2389</v>
      </c>
    </row>
    <row r="452" s="1" customFormat="1" ht="33.75" spans="1:20">
      <c r="A452" s="26">
        <v>426</v>
      </c>
      <c r="B452" s="15" t="s">
        <v>2046</v>
      </c>
      <c r="C452" s="15" t="s">
        <v>2047</v>
      </c>
      <c r="D452" s="15" t="s">
        <v>2390</v>
      </c>
      <c r="E452" s="15" t="s">
        <v>90</v>
      </c>
      <c r="F452" s="15" t="s">
        <v>2391</v>
      </c>
      <c r="G452" s="18" t="s">
        <v>2392</v>
      </c>
      <c r="H452" s="15" t="s">
        <v>2393</v>
      </c>
      <c r="I452" s="15" t="s">
        <v>38</v>
      </c>
      <c r="J452" s="39">
        <v>44866</v>
      </c>
      <c r="K452" s="39">
        <v>45047</v>
      </c>
      <c r="L452" s="15" t="s">
        <v>2053</v>
      </c>
      <c r="M452" s="15" t="s">
        <v>463</v>
      </c>
      <c r="N452" s="155" t="s">
        <v>2394</v>
      </c>
      <c r="O452" s="72" t="s">
        <v>2395</v>
      </c>
      <c r="P452" s="38">
        <v>12</v>
      </c>
      <c r="Q452" s="80" t="s">
        <v>42</v>
      </c>
      <c r="R452" s="30">
        <v>12</v>
      </c>
      <c r="S452" s="30"/>
      <c r="T452" s="37" t="s">
        <v>2396</v>
      </c>
    </row>
    <row r="453" s="1" customFormat="1" ht="45" spans="1:20">
      <c r="A453" s="26">
        <v>427</v>
      </c>
      <c r="B453" s="15" t="s">
        <v>2046</v>
      </c>
      <c r="C453" s="15" t="s">
        <v>2047</v>
      </c>
      <c r="D453" s="15" t="s">
        <v>2048</v>
      </c>
      <c r="E453" s="15" t="s">
        <v>90</v>
      </c>
      <c r="F453" s="15" t="s">
        <v>2397</v>
      </c>
      <c r="G453" s="18" t="s">
        <v>2398</v>
      </c>
      <c r="H453" s="15" t="s">
        <v>2399</v>
      </c>
      <c r="I453" s="15" t="s">
        <v>2400</v>
      </c>
      <c r="J453" s="39">
        <v>44866</v>
      </c>
      <c r="K453" s="39">
        <v>45047</v>
      </c>
      <c r="L453" s="15" t="s">
        <v>2053</v>
      </c>
      <c r="M453" s="15" t="s">
        <v>463</v>
      </c>
      <c r="N453" s="155" t="s">
        <v>2401</v>
      </c>
      <c r="O453" s="15" t="s">
        <v>2402</v>
      </c>
      <c r="P453" s="42">
        <v>24.9</v>
      </c>
      <c r="Q453" s="80" t="s">
        <v>42</v>
      </c>
      <c r="R453" s="30">
        <v>24.9</v>
      </c>
      <c r="S453" s="30"/>
      <c r="T453" s="37" t="s">
        <v>2403</v>
      </c>
    </row>
    <row r="454" s="1" customFormat="1" ht="45" spans="1:20">
      <c r="A454" s="26">
        <v>428</v>
      </c>
      <c r="B454" s="15" t="s">
        <v>2046</v>
      </c>
      <c r="C454" s="15" t="s">
        <v>2047</v>
      </c>
      <c r="D454" s="15" t="s">
        <v>2048</v>
      </c>
      <c r="E454" s="15" t="s">
        <v>90</v>
      </c>
      <c r="F454" s="15" t="s">
        <v>2397</v>
      </c>
      <c r="G454" s="18" t="s">
        <v>2404</v>
      </c>
      <c r="H454" s="15" t="s">
        <v>2405</v>
      </c>
      <c r="I454" s="17" t="s">
        <v>2400</v>
      </c>
      <c r="J454" s="39">
        <v>44866</v>
      </c>
      <c r="K454" s="39">
        <v>45047</v>
      </c>
      <c r="L454" s="15" t="s">
        <v>2053</v>
      </c>
      <c r="M454" s="15" t="s">
        <v>463</v>
      </c>
      <c r="N454" s="155" t="s">
        <v>2406</v>
      </c>
      <c r="O454" s="15" t="s">
        <v>2407</v>
      </c>
      <c r="P454" s="42">
        <v>25.1</v>
      </c>
      <c r="Q454" s="80" t="s">
        <v>42</v>
      </c>
      <c r="R454" s="30">
        <v>25.1</v>
      </c>
      <c r="S454" s="30"/>
      <c r="T454" s="37" t="s">
        <v>2403</v>
      </c>
    </row>
    <row r="455" s="1" customFormat="1" ht="33.75" spans="1:20">
      <c r="A455" s="26">
        <v>429</v>
      </c>
      <c r="B455" s="15" t="s">
        <v>2046</v>
      </c>
      <c r="C455" s="15" t="s">
        <v>2047</v>
      </c>
      <c r="D455" s="15" t="s">
        <v>2048</v>
      </c>
      <c r="E455" s="15" t="s">
        <v>90</v>
      </c>
      <c r="F455" s="15" t="s">
        <v>2408</v>
      </c>
      <c r="G455" s="18" t="s">
        <v>2409</v>
      </c>
      <c r="H455" s="15" t="s">
        <v>2410</v>
      </c>
      <c r="I455" s="15" t="s">
        <v>38</v>
      </c>
      <c r="J455" s="39">
        <v>44986</v>
      </c>
      <c r="K455" s="39">
        <v>45047</v>
      </c>
      <c r="L455" s="15" t="s">
        <v>2053</v>
      </c>
      <c r="M455" s="15" t="s">
        <v>463</v>
      </c>
      <c r="N455" s="37" t="s">
        <v>2411</v>
      </c>
      <c r="O455" s="72" t="s">
        <v>2412</v>
      </c>
      <c r="P455" s="38">
        <v>45.5</v>
      </c>
      <c r="Q455" s="80" t="s">
        <v>42</v>
      </c>
      <c r="R455" s="30">
        <v>45.5</v>
      </c>
      <c r="S455" s="30"/>
      <c r="T455" s="37" t="s">
        <v>2413</v>
      </c>
    </row>
    <row r="456" s="1" customFormat="1" ht="33.75" spans="1:20">
      <c r="A456" s="26">
        <v>430</v>
      </c>
      <c r="B456" s="15" t="s">
        <v>2046</v>
      </c>
      <c r="C456" s="15" t="s">
        <v>2047</v>
      </c>
      <c r="D456" s="15" t="s">
        <v>2048</v>
      </c>
      <c r="E456" s="15" t="s">
        <v>90</v>
      </c>
      <c r="F456" s="15" t="s">
        <v>2408</v>
      </c>
      <c r="G456" s="18" t="s">
        <v>2414</v>
      </c>
      <c r="H456" s="15" t="s">
        <v>2415</v>
      </c>
      <c r="I456" s="15" t="s">
        <v>2416</v>
      </c>
      <c r="J456" s="39">
        <v>44986</v>
      </c>
      <c r="K456" s="39">
        <v>45047</v>
      </c>
      <c r="L456" s="15" t="s">
        <v>2053</v>
      </c>
      <c r="M456" s="15" t="s">
        <v>463</v>
      </c>
      <c r="N456" s="37" t="s">
        <v>2417</v>
      </c>
      <c r="O456" s="72" t="s">
        <v>2418</v>
      </c>
      <c r="P456" s="38">
        <v>4.5</v>
      </c>
      <c r="Q456" s="80" t="s">
        <v>42</v>
      </c>
      <c r="R456" s="30">
        <v>4.5</v>
      </c>
      <c r="S456" s="30"/>
      <c r="T456" s="37" t="s">
        <v>2413</v>
      </c>
    </row>
    <row r="457" s="1" customFormat="1" ht="33.75" spans="1:20">
      <c r="A457" s="26">
        <v>431</v>
      </c>
      <c r="B457" s="133" t="s">
        <v>2419</v>
      </c>
      <c r="C457" s="133" t="s">
        <v>2047</v>
      </c>
      <c r="D457" s="133" t="s">
        <v>2048</v>
      </c>
      <c r="E457" s="133" t="s">
        <v>90</v>
      </c>
      <c r="F457" s="133" t="s">
        <v>91</v>
      </c>
      <c r="G457" s="18" t="s">
        <v>2420</v>
      </c>
      <c r="H457" s="133" t="s">
        <v>2421</v>
      </c>
      <c r="I457" s="133" t="s">
        <v>282</v>
      </c>
      <c r="J457" s="156">
        <v>45017</v>
      </c>
      <c r="K457" s="156">
        <v>45170</v>
      </c>
      <c r="L457" s="133" t="s">
        <v>2053</v>
      </c>
      <c r="M457" s="133" t="s">
        <v>463</v>
      </c>
      <c r="N457" s="37" t="s">
        <v>2422</v>
      </c>
      <c r="O457" s="72" t="s">
        <v>2423</v>
      </c>
      <c r="P457" s="146">
        <v>6</v>
      </c>
      <c r="Q457" s="80" t="s">
        <v>42</v>
      </c>
      <c r="R457" s="152">
        <v>6</v>
      </c>
      <c r="S457" s="152"/>
      <c r="T457" s="37" t="s">
        <v>2424</v>
      </c>
    </row>
    <row r="458" s="1" customFormat="1" ht="33.75" spans="1:20">
      <c r="A458" s="26">
        <v>432</v>
      </c>
      <c r="B458" s="15" t="s">
        <v>2046</v>
      </c>
      <c r="C458" s="15" t="s">
        <v>2047</v>
      </c>
      <c r="D458" s="15" t="s">
        <v>2048</v>
      </c>
      <c r="E458" s="15" t="s">
        <v>90</v>
      </c>
      <c r="F458" s="15" t="s">
        <v>2425</v>
      </c>
      <c r="G458" s="18" t="s">
        <v>2426</v>
      </c>
      <c r="H458" s="15" t="s">
        <v>2427</v>
      </c>
      <c r="I458" s="15" t="s">
        <v>282</v>
      </c>
      <c r="J458" s="31" t="s">
        <v>260</v>
      </c>
      <c r="K458" s="31" t="s">
        <v>134</v>
      </c>
      <c r="L458" s="133" t="s">
        <v>2053</v>
      </c>
      <c r="M458" s="15" t="s">
        <v>463</v>
      </c>
      <c r="N458" s="37" t="s">
        <v>2428</v>
      </c>
      <c r="O458" s="15" t="s">
        <v>2119</v>
      </c>
      <c r="P458" s="38">
        <v>8</v>
      </c>
      <c r="Q458" s="80" t="s">
        <v>42</v>
      </c>
      <c r="R458" s="30">
        <v>8</v>
      </c>
      <c r="S458" s="30"/>
      <c r="T458" s="37" t="s">
        <v>2429</v>
      </c>
    </row>
    <row r="459" s="1" customFormat="1" ht="33.75" spans="1:20">
      <c r="A459" s="26">
        <v>433</v>
      </c>
      <c r="B459" s="15" t="s">
        <v>2046</v>
      </c>
      <c r="C459" s="15" t="s">
        <v>2047</v>
      </c>
      <c r="D459" s="15" t="s">
        <v>2048</v>
      </c>
      <c r="E459" s="15" t="s">
        <v>90</v>
      </c>
      <c r="F459" s="15" t="s">
        <v>1490</v>
      </c>
      <c r="G459" s="18" t="s">
        <v>2430</v>
      </c>
      <c r="H459" s="15" t="s">
        <v>2431</v>
      </c>
      <c r="I459" s="15" t="s">
        <v>133</v>
      </c>
      <c r="J459" s="31" t="s">
        <v>134</v>
      </c>
      <c r="K459" s="31" t="s">
        <v>524</v>
      </c>
      <c r="L459" s="15" t="s">
        <v>2053</v>
      </c>
      <c r="M459" s="15" t="s">
        <v>463</v>
      </c>
      <c r="N459" s="37" t="s">
        <v>2432</v>
      </c>
      <c r="O459" s="15" t="s">
        <v>2433</v>
      </c>
      <c r="P459" s="38">
        <v>10</v>
      </c>
      <c r="Q459" s="80" t="s">
        <v>42</v>
      </c>
      <c r="R459" s="30">
        <v>10</v>
      </c>
      <c r="S459" s="30"/>
      <c r="T459" s="37" t="s">
        <v>2434</v>
      </c>
    </row>
    <row r="460" s="1" customFormat="1" ht="58.5" spans="1:20">
      <c r="A460" s="26">
        <v>434</v>
      </c>
      <c r="B460" s="32" t="s">
        <v>2046</v>
      </c>
      <c r="C460" s="32" t="s">
        <v>2047</v>
      </c>
      <c r="D460" s="15" t="s">
        <v>2048</v>
      </c>
      <c r="E460" s="32" t="s">
        <v>340</v>
      </c>
      <c r="F460" s="32" t="s">
        <v>341</v>
      </c>
      <c r="G460" s="18" t="s">
        <v>2435</v>
      </c>
      <c r="H460" s="32" t="s">
        <v>2436</v>
      </c>
      <c r="I460" s="32" t="s">
        <v>38</v>
      </c>
      <c r="J460" s="32" t="s">
        <v>344</v>
      </c>
      <c r="K460" s="32" t="s">
        <v>345</v>
      </c>
      <c r="L460" s="32" t="s">
        <v>2053</v>
      </c>
      <c r="M460" s="32" t="s">
        <v>346</v>
      </c>
      <c r="N460" s="73" t="s">
        <v>2437</v>
      </c>
      <c r="O460" s="32" t="s">
        <v>2438</v>
      </c>
      <c r="P460" s="74">
        <v>10</v>
      </c>
      <c r="Q460" s="80" t="s">
        <v>42</v>
      </c>
      <c r="R460" s="94">
        <v>10</v>
      </c>
      <c r="S460" s="94"/>
      <c r="T460" s="37" t="s">
        <v>2439</v>
      </c>
    </row>
    <row r="461" s="1" customFormat="1" ht="47.25" spans="1:20">
      <c r="A461" s="26">
        <v>435</v>
      </c>
      <c r="B461" s="32" t="s">
        <v>2046</v>
      </c>
      <c r="C461" s="32" t="s">
        <v>2047</v>
      </c>
      <c r="D461" s="15" t="s">
        <v>2048</v>
      </c>
      <c r="E461" s="32" t="s">
        <v>340</v>
      </c>
      <c r="F461" s="32" t="s">
        <v>341</v>
      </c>
      <c r="G461" s="18" t="s">
        <v>2440</v>
      </c>
      <c r="H461" s="32" t="s">
        <v>2441</v>
      </c>
      <c r="I461" s="32" t="s">
        <v>2400</v>
      </c>
      <c r="J461" s="32" t="s">
        <v>344</v>
      </c>
      <c r="K461" s="32" t="s">
        <v>345</v>
      </c>
      <c r="L461" s="32" t="s">
        <v>2053</v>
      </c>
      <c r="M461" s="32" t="s">
        <v>346</v>
      </c>
      <c r="N461" s="73" t="s">
        <v>2442</v>
      </c>
      <c r="O461" s="32" t="s">
        <v>2443</v>
      </c>
      <c r="P461" s="74">
        <v>8.5</v>
      </c>
      <c r="Q461" s="80" t="s">
        <v>42</v>
      </c>
      <c r="R461" s="94">
        <v>8.5</v>
      </c>
      <c r="S461" s="94"/>
      <c r="T461" s="37" t="s">
        <v>2444</v>
      </c>
    </row>
    <row r="462" s="1" customFormat="1" ht="47.25" spans="1:20">
      <c r="A462" s="26">
        <v>436</v>
      </c>
      <c r="B462" s="32" t="s">
        <v>2046</v>
      </c>
      <c r="C462" s="32" t="s">
        <v>2047</v>
      </c>
      <c r="D462" s="15" t="s">
        <v>2048</v>
      </c>
      <c r="E462" s="32" t="s">
        <v>340</v>
      </c>
      <c r="F462" s="32" t="s">
        <v>341</v>
      </c>
      <c r="G462" s="18" t="s">
        <v>2445</v>
      </c>
      <c r="H462" s="32" t="s">
        <v>2446</v>
      </c>
      <c r="I462" s="32" t="s">
        <v>38</v>
      </c>
      <c r="J462" s="32" t="s">
        <v>344</v>
      </c>
      <c r="K462" s="32" t="s">
        <v>345</v>
      </c>
      <c r="L462" s="32" t="s">
        <v>2053</v>
      </c>
      <c r="M462" s="32" t="s">
        <v>346</v>
      </c>
      <c r="N462" s="73" t="s">
        <v>2447</v>
      </c>
      <c r="O462" s="32" t="s">
        <v>2448</v>
      </c>
      <c r="P462" s="74">
        <v>9</v>
      </c>
      <c r="Q462" s="80" t="s">
        <v>42</v>
      </c>
      <c r="R462" s="94">
        <v>9</v>
      </c>
      <c r="S462" s="94"/>
      <c r="T462" s="37" t="s">
        <v>2449</v>
      </c>
    </row>
    <row r="463" s="1" customFormat="1" ht="47.25" spans="1:20">
      <c r="A463" s="26">
        <v>437</v>
      </c>
      <c r="B463" s="32" t="s">
        <v>2046</v>
      </c>
      <c r="C463" s="32" t="s">
        <v>2047</v>
      </c>
      <c r="D463" s="15" t="s">
        <v>2048</v>
      </c>
      <c r="E463" s="32" t="s">
        <v>340</v>
      </c>
      <c r="F463" s="32" t="s">
        <v>2450</v>
      </c>
      <c r="G463" s="18" t="s">
        <v>2451</v>
      </c>
      <c r="H463" s="32" t="s">
        <v>2452</v>
      </c>
      <c r="I463" s="32" t="s">
        <v>38</v>
      </c>
      <c r="J463" s="32" t="s">
        <v>344</v>
      </c>
      <c r="K463" s="32" t="s">
        <v>345</v>
      </c>
      <c r="L463" s="32" t="s">
        <v>2053</v>
      </c>
      <c r="M463" s="32" t="s">
        <v>346</v>
      </c>
      <c r="N463" s="73" t="s">
        <v>2453</v>
      </c>
      <c r="O463" s="32" t="s">
        <v>2454</v>
      </c>
      <c r="P463" s="74">
        <v>9</v>
      </c>
      <c r="Q463" s="80" t="s">
        <v>42</v>
      </c>
      <c r="R463" s="94">
        <v>9</v>
      </c>
      <c r="S463" s="94"/>
      <c r="T463" s="37" t="s">
        <v>2455</v>
      </c>
    </row>
    <row r="464" s="1" customFormat="1" ht="59.25" spans="1:20">
      <c r="A464" s="26">
        <v>438</v>
      </c>
      <c r="B464" s="32" t="s">
        <v>2046</v>
      </c>
      <c r="C464" s="32" t="s">
        <v>2047</v>
      </c>
      <c r="D464" s="15" t="s">
        <v>2048</v>
      </c>
      <c r="E464" s="32" t="s">
        <v>340</v>
      </c>
      <c r="F464" s="32" t="s">
        <v>2456</v>
      </c>
      <c r="G464" s="18" t="s">
        <v>2457</v>
      </c>
      <c r="H464" s="32" t="s">
        <v>2458</v>
      </c>
      <c r="I464" s="32" t="s">
        <v>38</v>
      </c>
      <c r="J464" s="115">
        <v>45017</v>
      </c>
      <c r="K464" s="115">
        <v>45231</v>
      </c>
      <c r="L464" s="32" t="s">
        <v>2053</v>
      </c>
      <c r="M464" s="32" t="s">
        <v>346</v>
      </c>
      <c r="N464" s="73" t="s">
        <v>2459</v>
      </c>
      <c r="O464" s="32" t="s">
        <v>2460</v>
      </c>
      <c r="P464" s="74">
        <v>41.7</v>
      </c>
      <c r="Q464" s="80" t="s">
        <v>42</v>
      </c>
      <c r="R464" s="94">
        <v>41.7</v>
      </c>
      <c r="S464" s="94"/>
      <c r="T464" s="37" t="s">
        <v>2461</v>
      </c>
    </row>
    <row r="465" s="1" customFormat="1" ht="59.25" spans="1:20">
      <c r="A465" s="26">
        <v>439</v>
      </c>
      <c r="B465" s="32" t="s">
        <v>2046</v>
      </c>
      <c r="C465" s="32" t="s">
        <v>2047</v>
      </c>
      <c r="D465" s="15" t="s">
        <v>2048</v>
      </c>
      <c r="E465" s="32" t="s">
        <v>340</v>
      </c>
      <c r="F465" s="32" t="s">
        <v>2456</v>
      </c>
      <c r="G465" s="18" t="s">
        <v>2462</v>
      </c>
      <c r="H465" s="32" t="s">
        <v>2463</v>
      </c>
      <c r="I465" s="32" t="s">
        <v>38</v>
      </c>
      <c r="J465" s="115">
        <v>45017</v>
      </c>
      <c r="K465" s="115">
        <v>45231</v>
      </c>
      <c r="L465" s="32" t="s">
        <v>2053</v>
      </c>
      <c r="M465" s="32" t="s">
        <v>346</v>
      </c>
      <c r="N465" s="73" t="s">
        <v>2464</v>
      </c>
      <c r="O465" s="32" t="s">
        <v>2465</v>
      </c>
      <c r="P465" s="74">
        <v>8.3</v>
      </c>
      <c r="Q465" s="80" t="s">
        <v>42</v>
      </c>
      <c r="R465" s="94">
        <v>8.3</v>
      </c>
      <c r="S465" s="94"/>
      <c r="T465" s="37" t="s">
        <v>2466</v>
      </c>
    </row>
    <row r="466" s="1" customFormat="1" ht="45" spans="1:20">
      <c r="A466" s="26">
        <v>440</v>
      </c>
      <c r="B466" s="15" t="s">
        <v>2046</v>
      </c>
      <c r="C466" s="15" t="s">
        <v>2047</v>
      </c>
      <c r="D466" s="15" t="s">
        <v>2048</v>
      </c>
      <c r="E466" s="15" t="s">
        <v>73</v>
      </c>
      <c r="F466" s="15" t="s">
        <v>2467</v>
      </c>
      <c r="G466" s="18" t="s">
        <v>2468</v>
      </c>
      <c r="H466" s="15" t="s">
        <v>2469</v>
      </c>
      <c r="I466" s="15" t="s">
        <v>38</v>
      </c>
      <c r="J466" s="39">
        <v>44958</v>
      </c>
      <c r="K466" s="39">
        <v>45200</v>
      </c>
      <c r="L466" s="15" t="s">
        <v>2053</v>
      </c>
      <c r="M466" s="15" t="s">
        <v>78</v>
      </c>
      <c r="N466" s="37" t="s">
        <v>2470</v>
      </c>
      <c r="O466" s="15" t="s">
        <v>2471</v>
      </c>
      <c r="P466" s="38">
        <v>22</v>
      </c>
      <c r="Q466" s="80" t="s">
        <v>42</v>
      </c>
      <c r="R466" s="30">
        <v>22</v>
      </c>
      <c r="S466" s="30"/>
      <c r="T466" s="37" t="s">
        <v>2472</v>
      </c>
    </row>
    <row r="467" s="1" customFormat="1" ht="45" spans="1:20">
      <c r="A467" s="26">
        <v>441</v>
      </c>
      <c r="B467" s="15" t="s">
        <v>2046</v>
      </c>
      <c r="C467" s="15" t="s">
        <v>2047</v>
      </c>
      <c r="D467" s="15" t="s">
        <v>2048</v>
      </c>
      <c r="E467" s="15" t="s">
        <v>73</v>
      </c>
      <c r="F467" s="15" t="s">
        <v>2473</v>
      </c>
      <c r="G467" s="18" t="s">
        <v>2474</v>
      </c>
      <c r="H467" s="15" t="s">
        <v>2475</v>
      </c>
      <c r="I467" s="15" t="s">
        <v>38</v>
      </c>
      <c r="J467" s="39">
        <v>44958</v>
      </c>
      <c r="K467" s="39">
        <v>45200</v>
      </c>
      <c r="L467" s="15" t="s">
        <v>2053</v>
      </c>
      <c r="M467" s="15" t="s">
        <v>78</v>
      </c>
      <c r="N467" s="85" t="s">
        <v>2476</v>
      </c>
      <c r="O467" s="27" t="s">
        <v>2477</v>
      </c>
      <c r="P467" s="38">
        <v>21</v>
      </c>
      <c r="Q467" s="80" t="s">
        <v>42</v>
      </c>
      <c r="R467" s="30">
        <v>21</v>
      </c>
      <c r="S467" s="30"/>
      <c r="T467" s="37" t="s">
        <v>2478</v>
      </c>
    </row>
    <row r="468" s="1" customFormat="1" ht="33.75" spans="1:20">
      <c r="A468" s="26">
        <v>442</v>
      </c>
      <c r="B468" s="15" t="s">
        <v>2046</v>
      </c>
      <c r="C468" s="15" t="s">
        <v>2047</v>
      </c>
      <c r="D468" s="15" t="s">
        <v>2048</v>
      </c>
      <c r="E468" s="15" t="s">
        <v>192</v>
      </c>
      <c r="F468" s="15" t="s">
        <v>2479</v>
      </c>
      <c r="G468" s="18" t="s">
        <v>2480</v>
      </c>
      <c r="H468" s="15" t="s">
        <v>2481</v>
      </c>
      <c r="I468" s="15" t="s">
        <v>2482</v>
      </c>
      <c r="J468" s="105">
        <v>44961</v>
      </c>
      <c r="K468" s="105">
        <v>45111</v>
      </c>
      <c r="L468" s="15" t="s">
        <v>2053</v>
      </c>
      <c r="M468" s="15" t="s">
        <v>409</v>
      </c>
      <c r="N468" s="37" t="s">
        <v>2483</v>
      </c>
      <c r="O468" s="72" t="s">
        <v>2484</v>
      </c>
      <c r="P468" s="38">
        <v>35</v>
      </c>
      <c r="Q468" s="80" t="s">
        <v>42</v>
      </c>
      <c r="R468" s="30">
        <v>35</v>
      </c>
      <c r="S468" s="30"/>
      <c r="T468" s="37" t="s">
        <v>2485</v>
      </c>
    </row>
    <row r="469" s="1" customFormat="1" ht="33.75" spans="1:20">
      <c r="A469" s="26">
        <v>443</v>
      </c>
      <c r="B469" s="15" t="s">
        <v>2046</v>
      </c>
      <c r="C469" s="15" t="s">
        <v>2047</v>
      </c>
      <c r="D469" s="15" t="s">
        <v>2048</v>
      </c>
      <c r="E469" s="15" t="s">
        <v>192</v>
      </c>
      <c r="F469" s="15" t="s">
        <v>2479</v>
      </c>
      <c r="G469" s="18" t="s">
        <v>2486</v>
      </c>
      <c r="H469" s="15" t="s">
        <v>2487</v>
      </c>
      <c r="I469" s="15" t="s">
        <v>77</v>
      </c>
      <c r="J469" s="105">
        <v>44961</v>
      </c>
      <c r="K469" s="105">
        <v>45111</v>
      </c>
      <c r="L469" s="15" t="s">
        <v>2053</v>
      </c>
      <c r="M469" s="15" t="s">
        <v>409</v>
      </c>
      <c r="N469" s="37" t="s">
        <v>2488</v>
      </c>
      <c r="O469" s="15" t="s">
        <v>2181</v>
      </c>
      <c r="P469" s="38">
        <v>15</v>
      </c>
      <c r="Q469" s="80" t="s">
        <v>42</v>
      </c>
      <c r="R469" s="30">
        <v>15</v>
      </c>
      <c r="S469" s="30"/>
      <c r="T469" s="37" t="s">
        <v>2485</v>
      </c>
    </row>
    <row r="470" s="1" customFormat="1" ht="33.75" spans="1:20">
      <c r="A470" s="26">
        <v>444</v>
      </c>
      <c r="B470" s="15" t="s">
        <v>2046</v>
      </c>
      <c r="C470" s="15" t="s">
        <v>2047</v>
      </c>
      <c r="D470" s="15" t="s">
        <v>2048</v>
      </c>
      <c r="E470" s="15" t="s">
        <v>192</v>
      </c>
      <c r="F470" s="15" t="s">
        <v>508</v>
      </c>
      <c r="G470" s="18" t="s">
        <v>2489</v>
      </c>
      <c r="H470" s="15" t="s">
        <v>2490</v>
      </c>
      <c r="I470" s="15" t="s">
        <v>77</v>
      </c>
      <c r="J470" s="105">
        <v>44961</v>
      </c>
      <c r="K470" s="105">
        <v>45234</v>
      </c>
      <c r="L470" s="15" t="s">
        <v>2053</v>
      </c>
      <c r="M470" s="15" t="s">
        <v>409</v>
      </c>
      <c r="N470" s="37" t="s">
        <v>2491</v>
      </c>
      <c r="O470" s="15" t="s">
        <v>2492</v>
      </c>
      <c r="P470" s="38">
        <v>20.4</v>
      </c>
      <c r="Q470" s="80" t="s">
        <v>42</v>
      </c>
      <c r="R470" s="30">
        <v>20.4</v>
      </c>
      <c r="S470" s="30"/>
      <c r="T470" s="37" t="s">
        <v>2493</v>
      </c>
    </row>
    <row r="471" s="1" customFormat="1" ht="56.25" spans="1:20">
      <c r="A471" s="26">
        <v>445</v>
      </c>
      <c r="B471" s="15" t="s">
        <v>2046</v>
      </c>
      <c r="C471" s="15" t="s">
        <v>2047</v>
      </c>
      <c r="D471" s="15" t="s">
        <v>2048</v>
      </c>
      <c r="E471" s="15" t="s">
        <v>192</v>
      </c>
      <c r="F471" s="15" t="s">
        <v>2494</v>
      </c>
      <c r="G471" s="18" t="s">
        <v>2495</v>
      </c>
      <c r="H471" s="15" t="s">
        <v>2496</v>
      </c>
      <c r="I471" s="15" t="s">
        <v>1100</v>
      </c>
      <c r="J471" s="105">
        <v>44869</v>
      </c>
      <c r="K471" s="105">
        <v>45020</v>
      </c>
      <c r="L471" s="15" t="s">
        <v>2053</v>
      </c>
      <c r="M471" s="15" t="s">
        <v>409</v>
      </c>
      <c r="N471" s="37" t="s">
        <v>2497</v>
      </c>
      <c r="O471" s="15" t="s">
        <v>2498</v>
      </c>
      <c r="P471" s="38">
        <v>27.75</v>
      </c>
      <c r="Q471" s="80" t="s">
        <v>42</v>
      </c>
      <c r="R471" s="30">
        <v>27.75</v>
      </c>
      <c r="S471" s="30"/>
      <c r="T471" s="37" t="s">
        <v>2499</v>
      </c>
    </row>
    <row r="472" s="1" customFormat="1" ht="45" spans="1:20">
      <c r="A472" s="26">
        <v>446</v>
      </c>
      <c r="B472" s="15" t="s">
        <v>2046</v>
      </c>
      <c r="C472" s="15" t="s">
        <v>2047</v>
      </c>
      <c r="D472" s="15" t="s">
        <v>2048</v>
      </c>
      <c r="E472" s="15" t="s">
        <v>192</v>
      </c>
      <c r="F472" s="15" t="s">
        <v>193</v>
      </c>
      <c r="G472" s="18" t="s">
        <v>2500</v>
      </c>
      <c r="H472" s="15" t="s">
        <v>2501</v>
      </c>
      <c r="I472" s="15" t="s">
        <v>384</v>
      </c>
      <c r="J472" s="105">
        <v>44899</v>
      </c>
      <c r="K472" s="105">
        <v>45020</v>
      </c>
      <c r="L472" s="15" t="s">
        <v>2053</v>
      </c>
      <c r="M472" s="15" t="s">
        <v>409</v>
      </c>
      <c r="N472" s="37" t="s">
        <v>2502</v>
      </c>
      <c r="O472" s="15" t="s">
        <v>2503</v>
      </c>
      <c r="P472" s="38">
        <v>4.5</v>
      </c>
      <c r="Q472" s="80" t="s">
        <v>42</v>
      </c>
      <c r="R472" s="30">
        <v>4.5</v>
      </c>
      <c r="S472" s="30"/>
      <c r="T472" s="37" t="s">
        <v>2504</v>
      </c>
    </row>
    <row r="473" s="1" customFormat="1" ht="33.75" spans="1:20">
      <c r="A473" s="26">
        <v>447</v>
      </c>
      <c r="B473" s="15" t="s">
        <v>2046</v>
      </c>
      <c r="C473" s="31" t="s">
        <v>2047</v>
      </c>
      <c r="D473" s="15" t="s">
        <v>2048</v>
      </c>
      <c r="E473" s="15" t="s">
        <v>286</v>
      </c>
      <c r="F473" s="15" t="s">
        <v>2505</v>
      </c>
      <c r="G473" s="18" t="s">
        <v>2506</v>
      </c>
      <c r="H473" s="15" t="s">
        <v>2507</v>
      </c>
      <c r="I473" s="15" t="s">
        <v>38</v>
      </c>
      <c r="J473" s="39">
        <v>44987</v>
      </c>
      <c r="K473" s="39">
        <v>45169</v>
      </c>
      <c r="L473" s="15" t="s">
        <v>39</v>
      </c>
      <c r="M473" s="15" t="s">
        <v>291</v>
      </c>
      <c r="N473" s="37" t="s">
        <v>2508</v>
      </c>
      <c r="O473" s="15" t="s">
        <v>2509</v>
      </c>
      <c r="P473" s="38">
        <v>20</v>
      </c>
      <c r="Q473" s="80" t="s">
        <v>42</v>
      </c>
      <c r="R473" s="30">
        <v>20</v>
      </c>
      <c r="S473" s="30"/>
      <c r="T473" s="37" t="s">
        <v>2510</v>
      </c>
    </row>
    <row r="474" s="1" customFormat="1" ht="33.75" spans="1:20">
      <c r="A474" s="26">
        <v>448</v>
      </c>
      <c r="B474" s="15" t="s">
        <v>2046</v>
      </c>
      <c r="C474" s="31" t="s">
        <v>2047</v>
      </c>
      <c r="D474" s="15" t="s">
        <v>2048</v>
      </c>
      <c r="E474" s="15" t="s">
        <v>286</v>
      </c>
      <c r="F474" s="15" t="s">
        <v>2511</v>
      </c>
      <c r="G474" s="18" t="s">
        <v>2512</v>
      </c>
      <c r="H474" s="15" t="s">
        <v>2513</v>
      </c>
      <c r="I474" s="27" t="s">
        <v>38</v>
      </c>
      <c r="J474" s="39">
        <v>44988</v>
      </c>
      <c r="K474" s="39">
        <v>45169</v>
      </c>
      <c r="L474" s="15" t="s">
        <v>2053</v>
      </c>
      <c r="M474" s="15" t="s">
        <v>291</v>
      </c>
      <c r="N474" s="37" t="s">
        <v>2514</v>
      </c>
      <c r="O474" s="15" t="s">
        <v>2515</v>
      </c>
      <c r="P474" s="38">
        <v>24</v>
      </c>
      <c r="Q474" s="80" t="s">
        <v>42</v>
      </c>
      <c r="R474" s="30">
        <v>24</v>
      </c>
      <c r="S474" s="30"/>
      <c r="T474" s="37" t="s">
        <v>2516</v>
      </c>
    </row>
    <row r="475" s="1" customFormat="1" ht="33.75" spans="1:20">
      <c r="A475" s="26">
        <v>449</v>
      </c>
      <c r="B475" s="15" t="s">
        <v>2046</v>
      </c>
      <c r="C475" s="15" t="s">
        <v>2047</v>
      </c>
      <c r="D475" s="15" t="s">
        <v>2048</v>
      </c>
      <c r="E475" s="15" t="s">
        <v>215</v>
      </c>
      <c r="F475" s="15" t="s">
        <v>467</v>
      </c>
      <c r="G475" s="18" t="s">
        <v>2517</v>
      </c>
      <c r="H475" s="15" t="s">
        <v>2518</v>
      </c>
      <c r="I475" s="15" t="s">
        <v>282</v>
      </c>
      <c r="J475" s="39">
        <v>44986</v>
      </c>
      <c r="K475" s="39">
        <v>45261</v>
      </c>
      <c r="L475" s="15" t="s">
        <v>2053</v>
      </c>
      <c r="M475" s="15" t="s">
        <v>470</v>
      </c>
      <c r="N475" s="37" t="s">
        <v>2519</v>
      </c>
      <c r="O475" s="15" t="s">
        <v>2520</v>
      </c>
      <c r="P475" s="60">
        <v>25.82</v>
      </c>
      <c r="Q475" s="80" t="s">
        <v>42</v>
      </c>
      <c r="R475" s="92">
        <v>25.82</v>
      </c>
      <c r="S475" s="30"/>
      <c r="T475" s="57" t="s">
        <v>2521</v>
      </c>
    </row>
    <row r="476" s="1" customFormat="1" ht="45" spans="1:20">
      <c r="A476" s="26">
        <v>450</v>
      </c>
      <c r="B476" s="15" t="s">
        <v>2046</v>
      </c>
      <c r="C476" s="15" t="s">
        <v>2047</v>
      </c>
      <c r="D476" s="15" t="s">
        <v>2048</v>
      </c>
      <c r="E476" s="15" t="s">
        <v>215</v>
      </c>
      <c r="F476" s="15" t="s">
        <v>467</v>
      </c>
      <c r="G476" s="18" t="s">
        <v>2522</v>
      </c>
      <c r="H476" s="15" t="s">
        <v>2523</v>
      </c>
      <c r="I476" s="15" t="s">
        <v>282</v>
      </c>
      <c r="J476" s="39">
        <v>44927</v>
      </c>
      <c r="K476" s="39">
        <v>45261</v>
      </c>
      <c r="L476" s="15" t="s">
        <v>2053</v>
      </c>
      <c r="M476" s="15" t="s">
        <v>470</v>
      </c>
      <c r="N476" s="37" t="s">
        <v>2524</v>
      </c>
      <c r="O476" s="15" t="s">
        <v>2525</v>
      </c>
      <c r="P476" s="60">
        <v>9.28</v>
      </c>
      <c r="Q476" s="80" t="s">
        <v>42</v>
      </c>
      <c r="R476" s="92">
        <v>9.28</v>
      </c>
      <c r="S476" s="30"/>
      <c r="T476" s="57" t="s">
        <v>2526</v>
      </c>
    </row>
    <row r="477" s="1" customFormat="1" ht="33.75" spans="1:20">
      <c r="A477" s="26">
        <v>451</v>
      </c>
      <c r="B477" s="15" t="s">
        <v>2046</v>
      </c>
      <c r="C477" s="15" t="s">
        <v>2047</v>
      </c>
      <c r="D477" s="15" t="s">
        <v>2048</v>
      </c>
      <c r="E477" s="15" t="s">
        <v>215</v>
      </c>
      <c r="F477" s="15" t="s">
        <v>467</v>
      </c>
      <c r="G477" s="18" t="s">
        <v>2527</v>
      </c>
      <c r="H477" s="15" t="s">
        <v>2528</v>
      </c>
      <c r="I477" s="15" t="s">
        <v>38</v>
      </c>
      <c r="J477" s="39">
        <v>44927</v>
      </c>
      <c r="K477" s="39">
        <v>45261</v>
      </c>
      <c r="L477" s="15" t="s">
        <v>2053</v>
      </c>
      <c r="M477" s="15" t="s">
        <v>470</v>
      </c>
      <c r="N477" s="37" t="s">
        <v>2529</v>
      </c>
      <c r="O477" s="15" t="s">
        <v>2530</v>
      </c>
      <c r="P477" s="60">
        <v>14.9</v>
      </c>
      <c r="Q477" s="80" t="s">
        <v>42</v>
      </c>
      <c r="R477" s="92">
        <v>14.9</v>
      </c>
      <c r="S477" s="30"/>
      <c r="T477" s="57" t="s">
        <v>2531</v>
      </c>
    </row>
    <row r="478" s="1" customFormat="1" ht="45" spans="1:20">
      <c r="A478" s="26">
        <v>452</v>
      </c>
      <c r="B478" s="15" t="s">
        <v>2046</v>
      </c>
      <c r="C478" s="15" t="s">
        <v>2047</v>
      </c>
      <c r="D478" s="17" t="s">
        <v>2048</v>
      </c>
      <c r="E478" s="15" t="s">
        <v>97</v>
      </c>
      <c r="F478" s="15" t="s">
        <v>361</v>
      </c>
      <c r="G478" s="18" t="s">
        <v>2532</v>
      </c>
      <c r="H478" s="15" t="s">
        <v>2533</v>
      </c>
      <c r="I478" s="15" t="s">
        <v>38</v>
      </c>
      <c r="J478" s="39">
        <v>44986</v>
      </c>
      <c r="K478" s="39">
        <v>45078</v>
      </c>
      <c r="L478" s="15" t="s">
        <v>2053</v>
      </c>
      <c r="M478" s="15" t="s">
        <v>126</v>
      </c>
      <c r="N478" s="65" t="s">
        <v>2534</v>
      </c>
      <c r="O478" s="15" t="s">
        <v>2535</v>
      </c>
      <c r="P478" s="38">
        <v>10</v>
      </c>
      <c r="Q478" s="80" t="s">
        <v>42</v>
      </c>
      <c r="R478" s="30">
        <v>10</v>
      </c>
      <c r="S478" s="30"/>
      <c r="T478" s="37" t="s">
        <v>2536</v>
      </c>
    </row>
    <row r="479" s="1" customFormat="1" ht="45" spans="1:20">
      <c r="A479" s="26">
        <v>453</v>
      </c>
      <c r="B479" s="15" t="s">
        <v>2046</v>
      </c>
      <c r="C479" s="15" t="s">
        <v>2047</v>
      </c>
      <c r="D479" s="25" t="s">
        <v>2048</v>
      </c>
      <c r="E479" s="15" t="s">
        <v>97</v>
      </c>
      <c r="F479" s="15" t="s">
        <v>773</v>
      </c>
      <c r="G479" s="18" t="s">
        <v>2537</v>
      </c>
      <c r="H479" s="15" t="s">
        <v>2538</v>
      </c>
      <c r="I479" s="15" t="s">
        <v>282</v>
      </c>
      <c r="J479" s="39">
        <v>44986</v>
      </c>
      <c r="K479" s="39">
        <v>45200</v>
      </c>
      <c r="L479" s="15" t="s">
        <v>2053</v>
      </c>
      <c r="M479" s="15" t="s">
        <v>126</v>
      </c>
      <c r="N479" s="65" t="s">
        <v>2539</v>
      </c>
      <c r="O479" s="15" t="s">
        <v>2540</v>
      </c>
      <c r="P479" s="42">
        <v>34</v>
      </c>
      <c r="Q479" s="80" t="s">
        <v>42</v>
      </c>
      <c r="R479" s="30">
        <v>34</v>
      </c>
      <c r="S479" s="30">
        <v>0</v>
      </c>
      <c r="T479" s="37" t="s">
        <v>2541</v>
      </c>
    </row>
    <row r="480" s="1" customFormat="1" ht="45" spans="1:20">
      <c r="A480" s="26">
        <v>454</v>
      </c>
      <c r="B480" s="15" t="s">
        <v>2046</v>
      </c>
      <c r="C480" s="15" t="s">
        <v>2047</v>
      </c>
      <c r="D480" s="25" t="s">
        <v>2048</v>
      </c>
      <c r="E480" s="15" t="s">
        <v>97</v>
      </c>
      <c r="F480" s="15" t="s">
        <v>773</v>
      </c>
      <c r="G480" s="18" t="s">
        <v>2542</v>
      </c>
      <c r="H480" s="15" t="s">
        <v>2543</v>
      </c>
      <c r="I480" s="15" t="s">
        <v>38</v>
      </c>
      <c r="J480" s="39">
        <v>44986</v>
      </c>
      <c r="K480" s="39">
        <v>45047</v>
      </c>
      <c r="L480" s="15" t="s">
        <v>2053</v>
      </c>
      <c r="M480" s="15" t="s">
        <v>126</v>
      </c>
      <c r="N480" s="65" t="s">
        <v>2544</v>
      </c>
      <c r="O480" s="72" t="s">
        <v>2545</v>
      </c>
      <c r="P480" s="42">
        <v>16</v>
      </c>
      <c r="Q480" s="80" t="s">
        <v>42</v>
      </c>
      <c r="R480" s="30">
        <v>16</v>
      </c>
      <c r="S480" s="30">
        <v>0</v>
      </c>
      <c r="T480" s="37" t="s">
        <v>2546</v>
      </c>
    </row>
    <row r="481" s="1" customFormat="1" ht="33.75" spans="1:20">
      <c r="A481" s="26">
        <v>455</v>
      </c>
      <c r="B481" s="15" t="s">
        <v>2046</v>
      </c>
      <c r="C481" s="15" t="s">
        <v>2047</v>
      </c>
      <c r="D481" s="17" t="s">
        <v>2048</v>
      </c>
      <c r="E481" s="15" t="s">
        <v>97</v>
      </c>
      <c r="F481" s="15" t="s">
        <v>2547</v>
      </c>
      <c r="G481" s="18" t="s">
        <v>2548</v>
      </c>
      <c r="H481" s="15" t="s">
        <v>2549</v>
      </c>
      <c r="I481" s="15" t="s">
        <v>38</v>
      </c>
      <c r="J481" s="39" t="s">
        <v>2070</v>
      </c>
      <c r="K481" s="39" t="s">
        <v>2100</v>
      </c>
      <c r="L481" s="15" t="s">
        <v>2053</v>
      </c>
      <c r="M481" s="15" t="s">
        <v>126</v>
      </c>
      <c r="N481" s="65" t="s">
        <v>2550</v>
      </c>
      <c r="O481" s="15" t="s">
        <v>2551</v>
      </c>
      <c r="P481" s="38">
        <v>28</v>
      </c>
      <c r="Q481" s="80" t="s">
        <v>42</v>
      </c>
      <c r="R481" s="30">
        <v>28</v>
      </c>
      <c r="S481" s="30"/>
      <c r="T481" s="37" t="s">
        <v>2552</v>
      </c>
    </row>
    <row r="482" s="1" customFormat="1" ht="33.75" spans="1:20">
      <c r="A482" s="26">
        <v>456</v>
      </c>
      <c r="B482" s="15" t="s">
        <v>2046</v>
      </c>
      <c r="C482" s="15" t="s">
        <v>2047</v>
      </c>
      <c r="D482" s="15" t="s">
        <v>2048</v>
      </c>
      <c r="E482" s="15" t="s">
        <v>97</v>
      </c>
      <c r="F482" s="15" t="s">
        <v>997</v>
      </c>
      <c r="G482" s="18" t="s">
        <v>2553</v>
      </c>
      <c r="H482" s="15" t="s">
        <v>2554</v>
      </c>
      <c r="I482" s="15" t="s">
        <v>38</v>
      </c>
      <c r="J482" s="39">
        <v>44986</v>
      </c>
      <c r="K482" s="39">
        <v>45139</v>
      </c>
      <c r="L482" s="15" t="s">
        <v>2053</v>
      </c>
      <c r="M482" s="15" t="s">
        <v>126</v>
      </c>
      <c r="N482" s="65" t="s">
        <v>2555</v>
      </c>
      <c r="O482" s="15" t="s">
        <v>2556</v>
      </c>
      <c r="P482" s="42">
        <v>7</v>
      </c>
      <c r="Q482" s="80" t="s">
        <v>42</v>
      </c>
      <c r="R482" s="30">
        <v>7</v>
      </c>
      <c r="S482" s="30"/>
      <c r="T482" s="37" t="s">
        <v>2557</v>
      </c>
    </row>
    <row r="483" s="1" customFormat="1" ht="45" spans="1:20">
      <c r="A483" s="26">
        <v>457</v>
      </c>
      <c r="B483" s="15" t="s">
        <v>2046</v>
      </c>
      <c r="C483" s="15" t="s">
        <v>2047</v>
      </c>
      <c r="D483" s="15" t="s">
        <v>2048</v>
      </c>
      <c r="E483" s="15" t="s">
        <v>159</v>
      </c>
      <c r="F483" s="15" t="s">
        <v>2558</v>
      </c>
      <c r="G483" s="18" t="s">
        <v>2559</v>
      </c>
      <c r="H483" s="15" t="s">
        <v>2560</v>
      </c>
      <c r="I483" s="15" t="s">
        <v>2561</v>
      </c>
      <c r="J483" s="31" t="s">
        <v>260</v>
      </c>
      <c r="K483" s="31" t="s">
        <v>135</v>
      </c>
      <c r="L483" s="29" t="s">
        <v>2053</v>
      </c>
      <c r="M483" s="29" t="s">
        <v>1785</v>
      </c>
      <c r="N483" s="37" t="s">
        <v>2562</v>
      </c>
      <c r="O483" s="15" t="s">
        <v>2563</v>
      </c>
      <c r="P483" s="38">
        <v>10.6</v>
      </c>
      <c r="Q483" s="80" t="s">
        <v>42</v>
      </c>
      <c r="R483" s="30">
        <v>10.6</v>
      </c>
      <c r="S483" s="30"/>
      <c r="T483" s="57" t="s">
        <v>2564</v>
      </c>
    </row>
    <row r="484" s="1" customFormat="1" ht="33.75" spans="1:20">
      <c r="A484" s="26">
        <v>458</v>
      </c>
      <c r="B484" s="15" t="s">
        <v>2046</v>
      </c>
      <c r="C484" s="15" t="s">
        <v>2047</v>
      </c>
      <c r="D484" s="15" t="s">
        <v>2048</v>
      </c>
      <c r="E484" s="15" t="s">
        <v>159</v>
      </c>
      <c r="F484" s="15" t="s">
        <v>2558</v>
      </c>
      <c r="G484" s="18" t="s">
        <v>2565</v>
      </c>
      <c r="H484" s="15" t="s">
        <v>2566</v>
      </c>
      <c r="I484" s="15" t="s">
        <v>38</v>
      </c>
      <c r="J484" s="31" t="s">
        <v>260</v>
      </c>
      <c r="K484" s="31" t="s">
        <v>135</v>
      </c>
      <c r="L484" s="29" t="s">
        <v>2053</v>
      </c>
      <c r="M484" s="29" t="s">
        <v>1785</v>
      </c>
      <c r="N484" s="37" t="s">
        <v>2567</v>
      </c>
      <c r="O484" s="15" t="s">
        <v>2568</v>
      </c>
      <c r="P484" s="38">
        <v>10.4</v>
      </c>
      <c r="Q484" s="80" t="s">
        <v>42</v>
      </c>
      <c r="R484" s="30">
        <v>10.4</v>
      </c>
      <c r="S484" s="30"/>
      <c r="T484" s="57" t="s">
        <v>2569</v>
      </c>
    </row>
    <row r="485" s="1" customFormat="1" ht="45" spans="1:20">
      <c r="A485" s="26">
        <v>459</v>
      </c>
      <c r="B485" s="15" t="s">
        <v>2046</v>
      </c>
      <c r="C485" s="15" t="s">
        <v>2047</v>
      </c>
      <c r="D485" s="15" t="s">
        <v>2048</v>
      </c>
      <c r="E485" s="15" t="s">
        <v>159</v>
      </c>
      <c r="F485" s="15" t="s">
        <v>2558</v>
      </c>
      <c r="G485" s="18" t="s">
        <v>2570</v>
      </c>
      <c r="H485" s="15" t="s">
        <v>2571</v>
      </c>
      <c r="I485" s="15" t="s">
        <v>38</v>
      </c>
      <c r="J485" s="31" t="s">
        <v>260</v>
      </c>
      <c r="K485" s="31" t="s">
        <v>135</v>
      </c>
      <c r="L485" s="29" t="s">
        <v>2053</v>
      </c>
      <c r="M485" s="29" t="s">
        <v>1785</v>
      </c>
      <c r="N485" s="37" t="s">
        <v>2572</v>
      </c>
      <c r="O485" s="15" t="s">
        <v>2568</v>
      </c>
      <c r="P485" s="38">
        <v>29</v>
      </c>
      <c r="Q485" s="80" t="s">
        <v>42</v>
      </c>
      <c r="R485" s="30">
        <v>29</v>
      </c>
      <c r="S485" s="30"/>
      <c r="T485" s="57" t="s">
        <v>2573</v>
      </c>
    </row>
    <row r="486" s="1" customFormat="1" ht="56.25" spans="1:20">
      <c r="A486" s="26">
        <v>460</v>
      </c>
      <c r="B486" s="15" t="s">
        <v>2046</v>
      </c>
      <c r="C486" s="15" t="s">
        <v>2047</v>
      </c>
      <c r="D486" s="15" t="s">
        <v>2048</v>
      </c>
      <c r="E486" s="15" t="s">
        <v>159</v>
      </c>
      <c r="F486" s="15" t="s">
        <v>2574</v>
      </c>
      <c r="G486" s="18" t="s">
        <v>2575</v>
      </c>
      <c r="H486" s="15" t="s">
        <v>2576</v>
      </c>
      <c r="I486" s="15" t="s">
        <v>2561</v>
      </c>
      <c r="J486" s="31" t="s">
        <v>260</v>
      </c>
      <c r="K486" s="31" t="s">
        <v>135</v>
      </c>
      <c r="L486" s="29" t="s">
        <v>2053</v>
      </c>
      <c r="M486" s="29" t="s">
        <v>1785</v>
      </c>
      <c r="N486" s="37" t="s">
        <v>2577</v>
      </c>
      <c r="O486" s="15" t="s">
        <v>2578</v>
      </c>
      <c r="P486" s="38">
        <v>45</v>
      </c>
      <c r="Q486" s="80" t="s">
        <v>42</v>
      </c>
      <c r="R486" s="30">
        <v>45</v>
      </c>
      <c r="S486" s="30"/>
      <c r="T486" s="57" t="s">
        <v>2579</v>
      </c>
    </row>
    <row r="487" s="1" customFormat="1" ht="45" spans="1:20">
      <c r="A487" s="26">
        <v>461</v>
      </c>
      <c r="B487" s="17" t="s">
        <v>2046</v>
      </c>
      <c r="C487" s="15" t="s">
        <v>2047</v>
      </c>
      <c r="D487" s="15" t="s">
        <v>2048</v>
      </c>
      <c r="E487" s="15" t="s">
        <v>367</v>
      </c>
      <c r="F487" s="15" t="s">
        <v>375</v>
      </c>
      <c r="G487" s="18" t="s">
        <v>2580</v>
      </c>
      <c r="H487" s="15" t="s">
        <v>2581</v>
      </c>
      <c r="I487" s="15" t="s">
        <v>133</v>
      </c>
      <c r="J487" s="39">
        <v>44927</v>
      </c>
      <c r="K487" s="39">
        <v>45261</v>
      </c>
      <c r="L487" s="15" t="s">
        <v>2053</v>
      </c>
      <c r="M487" s="15" t="s">
        <v>371</v>
      </c>
      <c r="N487" s="37" t="s">
        <v>2582</v>
      </c>
      <c r="O487" s="72" t="s">
        <v>2583</v>
      </c>
      <c r="P487" s="38">
        <v>8</v>
      </c>
      <c r="Q487" s="80" t="s">
        <v>42</v>
      </c>
      <c r="R487" s="30">
        <v>8</v>
      </c>
      <c r="S487" s="30"/>
      <c r="T487" s="37" t="s">
        <v>2584</v>
      </c>
    </row>
    <row r="488" s="1" customFormat="1" ht="33.75" spans="1:20">
      <c r="A488" s="26">
        <v>462</v>
      </c>
      <c r="B488" s="15" t="s">
        <v>2046</v>
      </c>
      <c r="C488" s="15" t="s">
        <v>2047</v>
      </c>
      <c r="D488" s="15" t="s">
        <v>2048</v>
      </c>
      <c r="E488" s="15" t="s">
        <v>367</v>
      </c>
      <c r="F488" s="15" t="s">
        <v>2585</v>
      </c>
      <c r="G488" s="18" t="s">
        <v>2586</v>
      </c>
      <c r="H488" s="15" t="s">
        <v>2587</v>
      </c>
      <c r="I488" s="15" t="s">
        <v>38</v>
      </c>
      <c r="J488" s="39">
        <v>44927</v>
      </c>
      <c r="K488" s="39">
        <v>45261</v>
      </c>
      <c r="L488" s="15" t="s">
        <v>2053</v>
      </c>
      <c r="M488" s="15" t="s">
        <v>371</v>
      </c>
      <c r="N488" s="37" t="s">
        <v>2588</v>
      </c>
      <c r="O488" s="15" t="s">
        <v>332</v>
      </c>
      <c r="P488" s="42">
        <v>10</v>
      </c>
      <c r="Q488" s="80" t="s">
        <v>42</v>
      </c>
      <c r="R488" s="30">
        <v>10</v>
      </c>
      <c r="S488" s="30"/>
      <c r="T488" s="37" t="s">
        <v>2589</v>
      </c>
    </row>
    <row r="489" s="1" customFormat="1" ht="33.75" spans="1:20">
      <c r="A489" s="26">
        <v>463</v>
      </c>
      <c r="B489" s="17" t="s">
        <v>2046</v>
      </c>
      <c r="C489" s="17" t="s">
        <v>2047</v>
      </c>
      <c r="D489" s="17" t="s">
        <v>2048</v>
      </c>
      <c r="E489" s="25" t="s">
        <v>82</v>
      </c>
      <c r="F489" s="17" t="s">
        <v>605</v>
      </c>
      <c r="G489" s="18" t="s">
        <v>2590</v>
      </c>
      <c r="H489" s="17" t="s">
        <v>2591</v>
      </c>
      <c r="I489" s="17" t="s">
        <v>38</v>
      </c>
      <c r="J489" s="39">
        <v>44866</v>
      </c>
      <c r="K489" s="39">
        <v>45261</v>
      </c>
      <c r="L489" s="15" t="s">
        <v>2053</v>
      </c>
      <c r="M489" s="17" t="s">
        <v>86</v>
      </c>
      <c r="N489" s="65" t="s">
        <v>2592</v>
      </c>
      <c r="O489" s="98" t="s">
        <v>2593</v>
      </c>
      <c r="P489" s="40">
        <v>50</v>
      </c>
      <c r="Q489" s="80" t="s">
        <v>42</v>
      </c>
      <c r="R489" s="80">
        <v>50</v>
      </c>
      <c r="S489" s="92"/>
      <c r="T489" s="37" t="s">
        <v>2594</v>
      </c>
    </row>
    <row r="490" s="1" customFormat="1" ht="45" spans="1:20">
      <c r="A490" s="26">
        <v>464</v>
      </c>
      <c r="B490" s="17" t="s">
        <v>2046</v>
      </c>
      <c r="C490" s="17" t="s">
        <v>2047</v>
      </c>
      <c r="D490" s="17" t="s">
        <v>2048</v>
      </c>
      <c r="E490" s="25" t="s">
        <v>82</v>
      </c>
      <c r="F490" s="17" t="s">
        <v>381</v>
      </c>
      <c r="G490" s="18" t="s">
        <v>2595</v>
      </c>
      <c r="H490" s="17" t="s">
        <v>2596</v>
      </c>
      <c r="I490" s="17" t="s">
        <v>384</v>
      </c>
      <c r="J490" s="39">
        <v>44866</v>
      </c>
      <c r="K490" s="39">
        <v>45261</v>
      </c>
      <c r="L490" s="15" t="s">
        <v>2053</v>
      </c>
      <c r="M490" s="17" t="s">
        <v>86</v>
      </c>
      <c r="N490" s="65" t="s">
        <v>2597</v>
      </c>
      <c r="O490" s="98" t="s">
        <v>2598</v>
      </c>
      <c r="P490" s="40">
        <v>4.3</v>
      </c>
      <c r="Q490" s="80" t="s">
        <v>42</v>
      </c>
      <c r="R490" s="80">
        <v>4.3</v>
      </c>
      <c r="S490" s="92"/>
      <c r="T490" s="37" t="s">
        <v>2599</v>
      </c>
    </row>
    <row r="491" s="1" customFormat="1" ht="45" spans="1:20">
      <c r="A491" s="26">
        <v>465</v>
      </c>
      <c r="B491" s="17" t="s">
        <v>2046</v>
      </c>
      <c r="C491" s="17" t="s">
        <v>2047</v>
      </c>
      <c r="D491" s="17" t="s">
        <v>2048</v>
      </c>
      <c r="E491" s="25" t="s">
        <v>82</v>
      </c>
      <c r="F491" s="17" t="s">
        <v>381</v>
      </c>
      <c r="G491" s="18" t="s">
        <v>2600</v>
      </c>
      <c r="H491" s="17" t="s">
        <v>2601</v>
      </c>
      <c r="I491" s="17" t="s">
        <v>384</v>
      </c>
      <c r="J491" s="39">
        <v>44866</v>
      </c>
      <c r="K491" s="39">
        <v>45261</v>
      </c>
      <c r="L491" s="15" t="s">
        <v>2053</v>
      </c>
      <c r="M491" s="17" t="s">
        <v>86</v>
      </c>
      <c r="N491" s="65" t="s">
        <v>2602</v>
      </c>
      <c r="O491" s="98" t="s">
        <v>2603</v>
      </c>
      <c r="P491" s="40">
        <v>13.7</v>
      </c>
      <c r="Q491" s="80" t="s">
        <v>42</v>
      </c>
      <c r="R491" s="80">
        <v>13.7</v>
      </c>
      <c r="S491" s="92"/>
      <c r="T491" s="37" t="s">
        <v>2604</v>
      </c>
    </row>
    <row r="492" s="1" customFormat="1" ht="45" spans="1:20">
      <c r="A492" s="26">
        <v>466</v>
      </c>
      <c r="B492" s="17" t="s">
        <v>2046</v>
      </c>
      <c r="C492" s="17" t="s">
        <v>2047</v>
      </c>
      <c r="D492" s="17" t="s">
        <v>2048</v>
      </c>
      <c r="E492" s="25" t="s">
        <v>82</v>
      </c>
      <c r="F492" s="17" t="s">
        <v>381</v>
      </c>
      <c r="G492" s="18" t="s">
        <v>2605</v>
      </c>
      <c r="H492" s="17" t="s">
        <v>2606</v>
      </c>
      <c r="I492" s="17" t="s">
        <v>38</v>
      </c>
      <c r="J492" s="39">
        <v>44866</v>
      </c>
      <c r="K492" s="39">
        <v>45261</v>
      </c>
      <c r="L492" s="15" t="s">
        <v>2053</v>
      </c>
      <c r="M492" s="15" t="s">
        <v>86</v>
      </c>
      <c r="N492" s="65" t="s">
        <v>2607</v>
      </c>
      <c r="O492" s="98" t="s">
        <v>2593</v>
      </c>
      <c r="P492" s="40">
        <v>17</v>
      </c>
      <c r="Q492" s="80" t="s">
        <v>42</v>
      </c>
      <c r="R492" s="80">
        <v>17</v>
      </c>
      <c r="S492" s="92"/>
      <c r="T492" s="37" t="s">
        <v>2608</v>
      </c>
    </row>
    <row r="493" s="1" customFormat="1" ht="45" spans="1:20">
      <c r="A493" s="26">
        <v>467</v>
      </c>
      <c r="B493" s="17" t="s">
        <v>2046</v>
      </c>
      <c r="C493" s="17" t="s">
        <v>2047</v>
      </c>
      <c r="D493" s="17" t="s">
        <v>2048</v>
      </c>
      <c r="E493" s="25" t="s">
        <v>82</v>
      </c>
      <c r="F493" s="17" t="s">
        <v>2609</v>
      </c>
      <c r="G493" s="18" t="s">
        <v>2610</v>
      </c>
      <c r="H493" s="17" t="s">
        <v>2611</v>
      </c>
      <c r="I493" s="17" t="s">
        <v>384</v>
      </c>
      <c r="J493" s="39">
        <v>44866</v>
      </c>
      <c r="K493" s="39">
        <v>45261</v>
      </c>
      <c r="L493" s="15" t="s">
        <v>2053</v>
      </c>
      <c r="M493" s="17" t="s">
        <v>86</v>
      </c>
      <c r="N493" s="65" t="s">
        <v>2612</v>
      </c>
      <c r="O493" s="98" t="s">
        <v>2593</v>
      </c>
      <c r="P493" s="40">
        <v>42</v>
      </c>
      <c r="Q493" s="80" t="s">
        <v>42</v>
      </c>
      <c r="R493" s="80">
        <v>42</v>
      </c>
      <c r="S493" s="92"/>
      <c r="T493" s="37" t="s">
        <v>2613</v>
      </c>
    </row>
    <row r="494" s="1" customFormat="1" ht="56.25" spans="1:20">
      <c r="A494" s="26">
        <v>468</v>
      </c>
      <c r="B494" s="15" t="s">
        <v>2046</v>
      </c>
      <c r="C494" s="17" t="s">
        <v>2047</v>
      </c>
      <c r="D494" s="17" t="s">
        <v>2048</v>
      </c>
      <c r="E494" s="15" t="s">
        <v>82</v>
      </c>
      <c r="F494" s="15" t="s">
        <v>760</v>
      </c>
      <c r="G494" s="18" t="s">
        <v>2614</v>
      </c>
      <c r="H494" s="15" t="s">
        <v>2615</v>
      </c>
      <c r="I494" s="15" t="s">
        <v>38</v>
      </c>
      <c r="J494" s="39">
        <v>44866</v>
      </c>
      <c r="K494" s="39">
        <v>45261</v>
      </c>
      <c r="L494" s="15" t="s">
        <v>2053</v>
      </c>
      <c r="M494" s="25" t="s">
        <v>86</v>
      </c>
      <c r="N494" s="37" t="s">
        <v>2616</v>
      </c>
      <c r="O494" s="15" t="s">
        <v>2617</v>
      </c>
      <c r="P494" s="38">
        <v>12.5</v>
      </c>
      <c r="Q494" s="80" t="s">
        <v>42</v>
      </c>
      <c r="R494" s="30">
        <v>12.5</v>
      </c>
      <c r="S494" s="92"/>
      <c r="T494" s="37" t="s">
        <v>2618</v>
      </c>
    </row>
    <row r="495" s="1" customFormat="1" ht="45" spans="1:20">
      <c r="A495" s="26">
        <v>469</v>
      </c>
      <c r="B495" s="17" t="s">
        <v>2046</v>
      </c>
      <c r="C495" s="17" t="s">
        <v>2047</v>
      </c>
      <c r="D495" s="17" t="s">
        <v>2048</v>
      </c>
      <c r="E495" s="25" t="s">
        <v>82</v>
      </c>
      <c r="F495" s="25" t="s">
        <v>1669</v>
      </c>
      <c r="G495" s="18" t="s">
        <v>2619</v>
      </c>
      <c r="H495" s="17" t="s">
        <v>2620</v>
      </c>
      <c r="I495" s="17" t="s">
        <v>384</v>
      </c>
      <c r="J495" s="39">
        <v>44866</v>
      </c>
      <c r="K495" s="39">
        <v>45261</v>
      </c>
      <c r="L495" s="15" t="s">
        <v>2053</v>
      </c>
      <c r="M495" s="25" t="s">
        <v>86</v>
      </c>
      <c r="N495" s="65" t="s">
        <v>2621</v>
      </c>
      <c r="O495" s="98" t="s">
        <v>2593</v>
      </c>
      <c r="P495" s="40">
        <v>6.4</v>
      </c>
      <c r="Q495" s="80" t="s">
        <v>42</v>
      </c>
      <c r="R495" s="80">
        <v>6.4</v>
      </c>
      <c r="S495" s="92"/>
      <c r="T495" s="37" t="s">
        <v>2622</v>
      </c>
    </row>
    <row r="496" s="1" customFormat="1" ht="45" spans="1:20">
      <c r="A496" s="26">
        <v>470</v>
      </c>
      <c r="B496" s="17" t="s">
        <v>2046</v>
      </c>
      <c r="C496" s="17" t="s">
        <v>2047</v>
      </c>
      <c r="D496" s="17" t="s">
        <v>2048</v>
      </c>
      <c r="E496" s="25" t="s">
        <v>82</v>
      </c>
      <c r="F496" s="25" t="s">
        <v>1669</v>
      </c>
      <c r="G496" s="18" t="s">
        <v>2623</v>
      </c>
      <c r="H496" s="17" t="s">
        <v>2624</v>
      </c>
      <c r="I496" s="17" t="s">
        <v>282</v>
      </c>
      <c r="J496" s="39">
        <v>44866</v>
      </c>
      <c r="K496" s="39">
        <v>45261</v>
      </c>
      <c r="L496" s="15" t="s">
        <v>2053</v>
      </c>
      <c r="M496" s="25" t="s">
        <v>86</v>
      </c>
      <c r="N496" s="65" t="s">
        <v>2625</v>
      </c>
      <c r="O496" s="98" t="s">
        <v>2626</v>
      </c>
      <c r="P496" s="40">
        <v>8.95</v>
      </c>
      <c r="Q496" s="80" t="s">
        <v>42</v>
      </c>
      <c r="R496" s="80">
        <v>8.95</v>
      </c>
      <c r="S496" s="92"/>
      <c r="T496" s="37" t="s">
        <v>2627</v>
      </c>
    </row>
    <row r="497" s="1" customFormat="1" ht="33.75" spans="1:20">
      <c r="A497" s="26">
        <v>471</v>
      </c>
      <c r="B497" s="15" t="s">
        <v>2046</v>
      </c>
      <c r="C497" s="15" t="s">
        <v>2047</v>
      </c>
      <c r="D497" s="15" t="s">
        <v>2048</v>
      </c>
      <c r="E497" s="17" t="s">
        <v>82</v>
      </c>
      <c r="F497" s="15" t="s">
        <v>388</v>
      </c>
      <c r="G497" s="18" t="s">
        <v>2628</v>
      </c>
      <c r="H497" s="15" t="s">
        <v>2629</v>
      </c>
      <c r="I497" s="15" t="s">
        <v>38</v>
      </c>
      <c r="J497" s="39">
        <v>45017</v>
      </c>
      <c r="K497" s="39">
        <v>45261</v>
      </c>
      <c r="L497" s="15" t="s">
        <v>2053</v>
      </c>
      <c r="M497" s="15" t="s">
        <v>86</v>
      </c>
      <c r="N497" s="37" t="s">
        <v>2630</v>
      </c>
      <c r="O497" s="15" t="s">
        <v>437</v>
      </c>
      <c r="P497" s="38">
        <v>10</v>
      </c>
      <c r="Q497" s="80" t="s">
        <v>42</v>
      </c>
      <c r="R497" s="30">
        <v>10</v>
      </c>
      <c r="S497" s="30"/>
      <c r="T497" s="37" t="s">
        <v>2631</v>
      </c>
    </row>
    <row r="498" s="1" customFormat="1" ht="45" spans="1:20">
      <c r="A498" s="26">
        <v>472</v>
      </c>
      <c r="B498" s="15" t="s">
        <v>2046</v>
      </c>
      <c r="C498" s="15" t="s">
        <v>2047</v>
      </c>
      <c r="D498" s="15" t="s">
        <v>2048</v>
      </c>
      <c r="E498" s="15" t="s">
        <v>587</v>
      </c>
      <c r="F498" s="15" t="s">
        <v>2632</v>
      </c>
      <c r="G498" s="18" t="s">
        <v>2633</v>
      </c>
      <c r="H498" s="15" t="s">
        <v>2634</v>
      </c>
      <c r="I498" s="15" t="s">
        <v>38</v>
      </c>
      <c r="J498" s="39">
        <v>44927</v>
      </c>
      <c r="K498" s="39">
        <v>45261</v>
      </c>
      <c r="L498" s="29" t="s">
        <v>2053</v>
      </c>
      <c r="M498" s="29" t="s">
        <v>1760</v>
      </c>
      <c r="N498" s="37" t="s">
        <v>2635</v>
      </c>
      <c r="O498" s="157" t="s">
        <v>2636</v>
      </c>
      <c r="P498" s="158">
        <v>42</v>
      </c>
      <c r="Q498" s="80" t="s">
        <v>42</v>
      </c>
      <c r="R498" s="159">
        <v>42</v>
      </c>
      <c r="S498" s="30"/>
      <c r="T498" s="37" t="s">
        <v>2637</v>
      </c>
    </row>
    <row r="499" s="1" customFormat="1" ht="33.75" spans="1:20">
      <c r="A499" s="26">
        <v>473</v>
      </c>
      <c r="B499" s="15" t="s">
        <v>2046</v>
      </c>
      <c r="C499" s="15" t="s">
        <v>2047</v>
      </c>
      <c r="D499" s="15" t="s">
        <v>2048</v>
      </c>
      <c r="E499" s="15" t="s">
        <v>587</v>
      </c>
      <c r="F499" s="15" t="s">
        <v>2632</v>
      </c>
      <c r="G499" s="18" t="s">
        <v>2638</v>
      </c>
      <c r="H499" s="18" t="s">
        <v>2639</v>
      </c>
      <c r="I499" s="15" t="s">
        <v>38</v>
      </c>
      <c r="J499" s="39">
        <v>44927</v>
      </c>
      <c r="K499" s="39">
        <v>45261</v>
      </c>
      <c r="L499" s="29" t="s">
        <v>2053</v>
      </c>
      <c r="M499" s="29" t="s">
        <v>1760</v>
      </c>
      <c r="N499" s="106" t="s">
        <v>2640</v>
      </c>
      <c r="O499" s="15" t="s">
        <v>2641</v>
      </c>
      <c r="P499" s="38">
        <v>8</v>
      </c>
      <c r="Q499" s="80" t="s">
        <v>42</v>
      </c>
      <c r="R499" s="30">
        <v>8</v>
      </c>
      <c r="S499" s="30"/>
      <c r="T499" s="37" t="s">
        <v>2642</v>
      </c>
    </row>
    <row r="500" s="1" customFormat="1" ht="33.75" spans="1:20">
      <c r="A500" s="26">
        <v>474</v>
      </c>
      <c r="B500" s="15" t="s">
        <v>2046</v>
      </c>
      <c r="C500" s="15" t="s">
        <v>2047</v>
      </c>
      <c r="D500" s="15" t="s">
        <v>2048</v>
      </c>
      <c r="E500" s="15" t="s">
        <v>587</v>
      </c>
      <c r="F500" s="15" t="s">
        <v>2643</v>
      </c>
      <c r="G500" s="18" t="s">
        <v>2644</v>
      </c>
      <c r="H500" s="153" t="s">
        <v>2645</v>
      </c>
      <c r="I500" s="15" t="s">
        <v>38</v>
      </c>
      <c r="J500" s="39">
        <v>44927</v>
      </c>
      <c r="K500" s="39">
        <v>45261</v>
      </c>
      <c r="L500" s="29" t="s">
        <v>2053</v>
      </c>
      <c r="M500" s="29" t="s">
        <v>1760</v>
      </c>
      <c r="N500" s="37" t="s">
        <v>2646</v>
      </c>
      <c r="O500" s="15" t="s">
        <v>2298</v>
      </c>
      <c r="P500" s="38">
        <v>34.5</v>
      </c>
      <c r="Q500" s="80" t="s">
        <v>42</v>
      </c>
      <c r="R500" s="30">
        <v>34.5</v>
      </c>
      <c r="S500" s="30"/>
      <c r="T500" s="37" t="s">
        <v>2647</v>
      </c>
    </row>
    <row r="501" s="1" customFormat="1" ht="33.75" spans="1:20">
      <c r="A501" s="26">
        <v>475</v>
      </c>
      <c r="B501" s="15" t="s">
        <v>2046</v>
      </c>
      <c r="C501" s="15" t="s">
        <v>2047</v>
      </c>
      <c r="D501" s="15" t="s">
        <v>2048</v>
      </c>
      <c r="E501" s="15" t="s">
        <v>587</v>
      </c>
      <c r="F501" s="15" t="s">
        <v>2643</v>
      </c>
      <c r="G501" s="18" t="s">
        <v>2648</v>
      </c>
      <c r="H501" s="153" t="s">
        <v>2649</v>
      </c>
      <c r="I501" s="15" t="s">
        <v>38</v>
      </c>
      <c r="J501" s="39">
        <v>44927</v>
      </c>
      <c r="K501" s="39">
        <v>45261</v>
      </c>
      <c r="L501" s="29" t="s">
        <v>2053</v>
      </c>
      <c r="M501" s="29" t="s">
        <v>1760</v>
      </c>
      <c r="N501" s="37" t="s">
        <v>2650</v>
      </c>
      <c r="O501" s="15" t="s">
        <v>2651</v>
      </c>
      <c r="P501" s="38">
        <v>10.5</v>
      </c>
      <c r="Q501" s="80" t="s">
        <v>42</v>
      </c>
      <c r="R501" s="30">
        <v>10.5</v>
      </c>
      <c r="S501" s="30"/>
      <c r="T501" s="37" t="s">
        <v>2652</v>
      </c>
    </row>
    <row r="502" s="1" customFormat="1" ht="67.5" spans="1:20">
      <c r="A502" s="26">
        <v>476</v>
      </c>
      <c r="B502" s="15" t="s">
        <v>2046</v>
      </c>
      <c r="C502" s="15" t="s">
        <v>2047</v>
      </c>
      <c r="D502" s="15" t="s">
        <v>2048</v>
      </c>
      <c r="E502" s="15" t="s">
        <v>587</v>
      </c>
      <c r="F502" s="15" t="s">
        <v>599</v>
      </c>
      <c r="G502" s="18" t="s">
        <v>2653</v>
      </c>
      <c r="H502" s="15" t="s">
        <v>2654</v>
      </c>
      <c r="I502" s="15" t="s">
        <v>38</v>
      </c>
      <c r="J502" s="39">
        <v>44927</v>
      </c>
      <c r="K502" s="39">
        <v>45261</v>
      </c>
      <c r="L502" s="29" t="s">
        <v>2053</v>
      </c>
      <c r="M502" s="29" t="s">
        <v>1760</v>
      </c>
      <c r="N502" s="37" t="s">
        <v>2655</v>
      </c>
      <c r="O502" s="15" t="s">
        <v>2656</v>
      </c>
      <c r="P502" s="38">
        <v>28</v>
      </c>
      <c r="Q502" s="80" t="s">
        <v>42</v>
      </c>
      <c r="R502" s="30">
        <v>28</v>
      </c>
      <c r="S502" s="30"/>
      <c r="T502" s="37" t="s">
        <v>2657</v>
      </c>
    </row>
    <row r="503" s="1" customFormat="1" ht="33.75" spans="1:20">
      <c r="A503" s="26">
        <v>477</v>
      </c>
      <c r="B503" s="15" t="s">
        <v>2046</v>
      </c>
      <c r="C503" s="15" t="s">
        <v>2047</v>
      </c>
      <c r="D503" s="15" t="s">
        <v>2048</v>
      </c>
      <c r="E503" s="15" t="s">
        <v>587</v>
      </c>
      <c r="F503" s="15" t="s">
        <v>2658</v>
      </c>
      <c r="G503" s="18" t="s">
        <v>2659</v>
      </c>
      <c r="H503" s="15" t="s">
        <v>2660</v>
      </c>
      <c r="I503" s="15" t="s">
        <v>38</v>
      </c>
      <c r="J503" s="39">
        <v>44927</v>
      </c>
      <c r="K503" s="39">
        <v>45261</v>
      </c>
      <c r="L503" s="29" t="s">
        <v>2053</v>
      </c>
      <c r="M503" s="29" t="s">
        <v>1760</v>
      </c>
      <c r="N503" s="106" t="s">
        <v>2661</v>
      </c>
      <c r="O503" s="18" t="s">
        <v>2662</v>
      </c>
      <c r="P503" s="38">
        <v>15</v>
      </c>
      <c r="Q503" s="80" t="s">
        <v>42</v>
      </c>
      <c r="R503" s="30">
        <v>15</v>
      </c>
      <c r="S503" s="92"/>
      <c r="T503" s="106" t="s">
        <v>2663</v>
      </c>
    </row>
    <row r="504" s="1" customFormat="1" ht="45" spans="1:20">
      <c r="A504" s="26">
        <v>478</v>
      </c>
      <c r="B504" s="15" t="s">
        <v>2046</v>
      </c>
      <c r="C504" s="15" t="s">
        <v>2047</v>
      </c>
      <c r="D504" s="15" t="s">
        <v>2048</v>
      </c>
      <c r="E504" s="95" t="s">
        <v>49</v>
      </c>
      <c r="F504" s="96" t="s">
        <v>2664</v>
      </c>
      <c r="G504" s="18" t="s">
        <v>2665</v>
      </c>
      <c r="H504" s="15" t="s">
        <v>2666</v>
      </c>
      <c r="I504" s="15" t="s">
        <v>282</v>
      </c>
      <c r="J504" s="39">
        <v>44987</v>
      </c>
      <c r="K504" s="39">
        <v>45171</v>
      </c>
      <c r="L504" s="15" t="s">
        <v>2053</v>
      </c>
      <c r="M504" s="95" t="s">
        <v>49</v>
      </c>
      <c r="N504" s="37" t="s">
        <v>2667</v>
      </c>
      <c r="O504" s="99" t="s">
        <v>174</v>
      </c>
      <c r="P504" s="38">
        <v>5</v>
      </c>
      <c r="Q504" s="80" t="s">
        <v>42</v>
      </c>
      <c r="R504" s="30">
        <v>5</v>
      </c>
      <c r="S504" s="30"/>
      <c r="T504" s="37" t="s">
        <v>2668</v>
      </c>
    </row>
    <row r="505" s="1" customFormat="1" ht="45" spans="1:20">
      <c r="A505" s="26">
        <v>479</v>
      </c>
      <c r="B505" s="15" t="s">
        <v>2046</v>
      </c>
      <c r="C505" s="15" t="s">
        <v>2047</v>
      </c>
      <c r="D505" s="15" t="s">
        <v>2048</v>
      </c>
      <c r="E505" s="95" t="s">
        <v>49</v>
      </c>
      <c r="F505" s="96" t="s">
        <v>2669</v>
      </c>
      <c r="G505" s="18" t="s">
        <v>2670</v>
      </c>
      <c r="H505" s="15" t="s">
        <v>2671</v>
      </c>
      <c r="I505" s="15" t="s">
        <v>38</v>
      </c>
      <c r="J505" s="39">
        <v>44934</v>
      </c>
      <c r="K505" s="39">
        <v>45177</v>
      </c>
      <c r="L505" s="95" t="s">
        <v>2053</v>
      </c>
      <c r="M505" s="95" t="s">
        <v>49</v>
      </c>
      <c r="N505" s="37" t="s">
        <v>2672</v>
      </c>
      <c r="O505" s="99" t="s">
        <v>2673</v>
      </c>
      <c r="P505" s="38">
        <v>36</v>
      </c>
      <c r="Q505" s="80" t="s">
        <v>42</v>
      </c>
      <c r="R505" s="30">
        <v>36</v>
      </c>
      <c r="S505" s="30"/>
      <c r="T505" s="109" t="s">
        <v>2674</v>
      </c>
    </row>
    <row r="506" s="1" customFormat="1" ht="33.75" spans="1:20">
      <c r="A506" s="26">
        <v>480</v>
      </c>
      <c r="B506" s="15" t="s">
        <v>2046</v>
      </c>
      <c r="C506" s="15" t="s">
        <v>2047</v>
      </c>
      <c r="D506" s="15" t="s">
        <v>2048</v>
      </c>
      <c r="E506" s="95" t="s">
        <v>49</v>
      </c>
      <c r="F506" s="15" t="s">
        <v>400</v>
      </c>
      <c r="G506" s="18" t="s">
        <v>2675</v>
      </c>
      <c r="H506" s="15" t="s">
        <v>2676</v>
      </c>
      <c r="I506" s="15" t="s">
        <v>2482</v>
      </c>
      <c r="J506" s="39">
        <v>44993</v>
      </c>
      <c r="K506" s="39">
        <v>45177</v>
      </c>
      <c r="L506" s="95" t="s">
        <v>2053</v>
      </c>
      <c r="M506" s="95" t="s">
        <v>49</v>
      </c>
      <c r="N506" s="109" t="s">
        <v>2677</v>
      </c>
      <c r="O506" s="99" t="s">
        <v>2678</v>
      </c>
      <c r="P506" s="38">
        <v>16</v>
      </c>
      <c r="Q506" s="80" t="s">
        <v>42</v>
      </c>
      <c r="R506" s="30">
        <v>16</v>
      </c>
      <c r="S506" s="30"/>
      <c r="T506" s="109" t="s">
        <v>2679</v>
      </c>
    </row>
    <row r="507" s="1" customFormat="1" ht="45" spans="1:20">
      <c r="A507" s="26">
        <v>481</v>
      </c>
      <c r="B507" s="15" t="s">
        <v>2046</v>
      </c>
      <c r="C507" s="15" t="s">
        <v>2047</v>
      </c>
      <c r="D507" s="15" t="s">
        <v>2048</v>
      </c>
      <c r="E507" s="95" t="s">
        <v>49</v>
      </c>
      <c r="F507" s="96" t="s">
        <v>2680</v>
      </c>
      <c r="G507" s="18" t="s">
        <v>2681</v>
      </c>
      <c r="H507" s="15" t="s">
        <v>2682</v>
      </c>
      <c r="I507" s="15" t="s">
        <v>38</v>
      </c>
      <c r="J507" s="39">
        <v>44934</v>
      </c>
      <c r="K507" s="39">
        <v>45177</v>
      </c>
      <c r="L507" s="95" t="s">
        <v>2053</v>
      </c>
      <c r="M507" s="95" t="s">
        <v>49</v>
      </c>
      <c r="N507" s="109" t="s">
        <v>2683</v>
      </c>
      <c r="O507" s="99" t="s">
        <v>2673</v>
      </c>
      <c r="P507" s="38">
        <v>32.8</v>
      </c>
      <c r="Q507" s="80" t="s">
        <v>42</v>
      </c>
      <c r="R507" s="30">
        <v>32.8</v>
      </c>
      <c r="S507" s="30"/>
      <c r="T507" s="109" t="s">
        <v>2684</v>
      </c>
    </row>
    <row r="508" s="1" customFormat="1" ht="45" spans="1:20">
      <c r="A508" s="26">
        <v>482</v>
      </c>
      <c r="B508" s="15" t="s">
        <v>2046</v>
      </c>
      <c r="C508" s="15" t="s">
        <v>2047</v>
      </c>
      <c r="D508" s="15" t="s">
        <v>2048</v>
      </c>
      <c r="E508" s="15" t="s">
        <v>104</v>
      </c>
      <c r="F508" s="15" t="s">
        <v>184</v>
      </c>
      <c r="G508" s="18" t="s">
        <v>2685</v>
      </c>
      <c r="H508" s="15" t="s">
        <v>2686</v>
      </c>
      <c r="I508" s="15" t="s">
        <v>38</v>
      </c>
      <c r="J508" s="31" t="s">
        <v>344</v>
      </c>
      <c r="K508" s="31" t="s">
        <v>2687</v>
      </c>
      <c r="L508" s="15" t="s">
        <v>2053</v>
      </c>
      <c r="M508" s="15" t="s">
        <v>137</v>
      </c>
      <c r="N508" s="37" t="s">
        <v>2688</v>
      </c>
      <c r="O508" s="15" t="s">
        <v>2061</v>
      </c>
      <c r="P508" s="38">
        <v>13.5</v>
      </c>
      <c r="Q508" s="80" t="s">
        <v>42</v>
      </c>
      <c r="R508" s="30">
        <v>13.5</v>
      </c>
      <c r="S508" s="30"/>
      <c r="T508" s="37" t="s">
        <v>2173</v>
      </c>
    </row>
    <row r="509" s="1" customFormat="1" ht="45" spans="1:20">
      <c r="A509" s="26">
        <v>483</v>
      </c>
      <c r="B509" s="15" t="s">
        <v>2046</v>
      </c>
      <c r="C509" s="15" t="s">
        <v>2047</v>
      </c>
      <c r="D509" s="15" t="s">
        <v>2048</v>
      </c>
      <c r="E509" s="15" t="s">
        <v>104</v>
      </c>
      <c r="F509" s="15" t="s">
        <v>184</v>
      </c>
      <c r="G509" s="18" t="s">
        <v>2689</v>
      </c>
      <c r="H509" s="15" t="s">
        <v>2690</v>
      </c>
      <c r="I509" s="15" t="s">
        <v>38</v>
      </c>
      <c r="J509" s="31" t="s">
        <v>344</v>
      </c>
      <c r="K509" s="31" t="s">
        <v>2687</v>
      </c>
      <c r="L509" s="15" t="s">
        <v>2053</v>
      </c>
      <c r="M509" s="15" t="s">
        <v>137</v>
      </c>
      <c r="N509" s="37" t="s">
        <v>2691</v>
      </c>
      <c r="O509" s="15" t="s">
        <v>2061</v>
      </c>
      <c r="P509" s="38">
        <v>36.5</v>
      </c>
      <c r="Q509" s="80" t="s">
        <v>42</v>
      </c>
      <c r="R509" s="30">
        <v>36.5</v>
      </c>
      <c r="S509" s="30"/>
      <c r="T509" s="37" t="s">
        <v>2692</v>
      </c>
    </row>
    <row r="510" s="1" customFormat="1" ht="45" spans="1:20">
      <c r="A510" s="26">
        <v>484</v>
      </c>
      <c r="B510" s="15" t="s">
        <v>2046</v>
      </c>
      <c r="C510" s="15" t="s">
        <v>2047</v>
      </c>
      <c r="D510" s="15" t="s">
        <v>2048</v>
      </c>
      <c r="E510" s="15" t="s">
        <v>104</v>
      </c>
      <c r="F510" s="15" t="s">
        <v>141</v>
      </c>
      <c r="G510" s="18" t="s">
        <v>2693</v>
      </c>
      <c r="H510" s="15" t="s">
        <v>2694</v>
      </c>
      <c r="I510" s="15" t="s">
        <v>38</v>
      </c>
      <c r="J510" s="31" t="s">
        <v>134</v>
      </c>
      <c r="K510" s="31" t="s">
        <v>344</v>
      </c>
      <c r="L510" s="15" t="s">
        <v>2053</v>
      </c>
      <c r="M510" s="15" t="s">
        <v>137</v>
      </c>
      <c r="N510" s="37" t="s">
        <v>2695</v>
      </c>
      <c r="O510" s="15" t="s">
        <v>2282</v>
      </c>
      <c r="P510" s="52">
        <v>6.5</v>
      </c>
      <c r="Q510" s="80" t="s">
        <v>42</v>
      </c>
      <c r="R510" s="30">
        <v>6.5</v>
      </c>
      <c r="S510" s="30"/>
      <c r="T510" s="37" t="s">
        <v>2696</v>
      </c>
    </row>
    <row r="511" s="1" customFormat="1" ht="45" spans="1:20">
      <c r="A511" s="26">
        <v>485</v>
      </c>
      <c r="B511" s="15" t="s">
        <v>2046</v>
      </c>
      <c r="C511" s="15" t="s">
        <v>2047</v>
      </c>
      <c r="D511" s="15" t="s">
        <v>2048</v>
      </c>
      <c r="E511" s="15" t="s">
        <v>104</v>
      </c>
      <c r="F511" s="15" t="s">
        <v>105</v>
      </c>
      <c r="G511" s="18" t="s">
        <v>2697</v>
      </c>
      <c r="H511" s="15" t="s">
        <v>2698</v>
      </c>
      <c r="I511" s="15" t="s">
        <v>133</v>
      </c>
      <c r="J511" s="31" t="s">
        <v>344</v>
      </c>
      <c r="K511" s="31" t="s">
        <v>2100</v>
      </c>
      <c r="L511" s="15" t="s">
        <v>2053</v>
      </c>
      <c r="M511" s="15" t="s">
        <v>137</v>
      </c>
      <c r="N511" s="37" t="s">
        <v>2699</v>
      </c>
      <c r="O511" s="15" t="s">
        <v>2700</v>
      </c>
      <c r="P511" s="52">
        <v>8</v>
      </c>
      <c r="Q511" s="80" t="s">
        <v>42</v>
      </c>
      <c r="R511" s="30">
        <v>8</v>
      </c>
      <c r="S511" s="30"/>
      <c r="T511" s="37" t="s">
        <v>2701</v>
      </c>
    </row>
    <row r="512" s="1" customFormat="1" ht="45" spans="1:20">
      <c r="A512" s="26">
        <v>486</v>
      </c>
      <c r="B512" s="15" t="s">
        <v>2046</v>
      </c>
      <c r="C512" s="15" t="s">
        <v>2047</v>
      </c>
      <c r="D512" s="15" t="s">
        <v>2048</v>
      </c>
      <c r="E512" s="15" t="s">
        <v>413</v>
      </c>
      <c r="F512" s="15" t="s">
        <v>2702</v>
      </c>
      <c r="G512" s="18" t="s">
        <v>2703</v>
      </c>
      <c r="H512" s="15" t="s">
        <v>2704</v>
      </c>
      <c r="I512" s="15" t="s">
        <v>38</v>
      </c>
      <c r="J512" s="64">
        <v>44927</v>
      </c>
      <c r="K512" s="64">
        <v>45261</v>
      </c>
      <c r="L512" s="15" t="s">
        <v>2053</v>
      </c>
      <c r="M512" s="15" t="s">
        <v>417</v>
      </c>
      <c r="N512" s="37" t="s">
        <v>2705</v>
      </c>
      <c r="O512" s="15" t="s">
        <v>2706</v>
      </c>
      <c r="P512" s="38">
        <v>20</v>
      </c>
      <c r="Q512" s="80" t="s">
        <v>42</v>
      </c>
      <c r="R512" s="30">
        <v>20</v>
      </c>
      <c r="S512" s="30"/>
      <c r="T512" s="37" t="s">
        <v>2707</v>
      </c>
    </row>
    <row r="513" s="1" customFormat="1" ht="45" spans="1:20">
      <c r="A513" s="26">
        <v>487</v>
      </c>
      <c r="B513" s="15" t="s">
        <v>2046</v>
      </c>
      <c r="C513" s="15" t="s">
        <v>2047</v>
      </c>
      <c r="D513" s="15" t="s">
        <v>2048</v>
      </c>
      <c r="E513" s="15" t="s">
        <v>90</v>
      </c>
      <c r="F513" s="15" t="s">
        <v>2708</v>
      </c>
      <c r="G513" s="18" t="s">
        <v>2709</v>
      </c>
      <c r="H513" s="15" t="s">
        <v>2710</v>
      </c>
      <c r="I513" s="15" t="s">
        <v>38</v>
      </c>
      <c r="J513" s="39">
        <v>44986</v>
      </c>
      <c r="K513" s="39">
        <v>45170</v>
      </c>
      <c r="L513" s="15" t="s">
        <v>2053</v>
      </c>
      <c r="M513" s="15" t="s">
        <v>463</v>
      </c>
      <c r="N513" s="37" t="s">
        <v>2711</v>
      </c>
      <c r="O513" s="72" t="s">
        <v>2712</v>
      </c>
      <c r="P513" s="38">
        <v>48</v>
      </c>
      <c r="Q513" s="80" t="s">
        <v>42</v>
      </c>
      <c r="R513" s="30">
        <v>48</v>
      </c>
      <c r="S513" s="30"/>
      <c r="T513" s="37" t="s">
        <v>2713</v>
      </c>
    </row>
    <row r="514" s="1" customFormat="1" ht="35.25" spans="1:20">
      <c r="A514" s="26">
        <v>488</v>
      </c>
      <c r="B514" s="15" t="s">
        <v>2046</v>
      </c>
      <c r="C514" s="15" t="s">
        <v>2047</v>
      </c>
      <c r="D514" s="15" t="s">
        <v>2048</v>
      </c>
      <c r="E514" s="15" t="s">
        <v>225</v>
      </c>
      <c r="F514" s="15" t="s">
        <v>226</v>
      </c>
      <c r="G514" s="18" t="s">
        <v>2714</v>
      </c>
      <c r="H514" s="15" t="s">
        <v>2715</v>
      </c>
      <c r="I514" s="15" t="s">
        <v>38</v>
      </c>
      <c r="J514" s="39">
        <v>45047</v>
      </c>
      <c r="K514" s="39">
        <v>45200</v>
      </c>
      <c r="L514" s="15" t="s">
        <v>2053</v>
      </c>
      <c r="M514" s="15" t="s">
        <v>324</v>
      </c>
      <c r="N514" s="37" t="s">
        <v>2716</v>
      </c>
      <c r="O514" s="72" t="s">
        <v>2717</v>
      </c>
      <c r="P514" s="38">
        <v>53.6</v>
      </c>
      <c r="Q514" s="80" t="s">
        <v>42</v>
      </c>
      <c r="R514" s="30">
        <v>53.6</v>
      </c>
      <c r="S514" s="30"/>
      <c r="T514" s="37" t="s">
        <v>2718</v>
      </c>
    </row>
    <row r="515" s="1" customFormat="1" ht="45" spans="1:20">
      <c r="A515" s="26">
        <v>489</v>
      </c>
      <c r="B515" s="17" t="s">
        <v>2046</v>
      </c>
      <c r="C515" s="15" t="s">
        <v>2047</v>
      </c>
      <c r="D515" s="17" t="s">
        <v>2048</v>
      </c>
      <c r="E515" s="15" t="s">
        <v>413</v>
      </c>
      <c r="F515" s="15" t="s">
        <v>2719</v>
      </c>
      <c r="G515" s="18" t="s">
        <v>2720</v>
      </c>
      <c r="H515" s="15" t="s">
        <v>2721</v>
      </c>
      <c r="I515" s="15" t="s">
        <v>38</v>
      </c>
      <c r="J515" s="64">
        <v>44927</v>
      </c>
      <c r="K515" s="64">
        <v>45261</v>
      </c>
      <c r="L515" s="15" t="s">
        <v>2053</v>
      </c>
      <c r="M515" s="15" t="s">
        <v>417</v>
      </c>
      <c r="N515" s="37" t="s">
        <v>2722</v>
      </c>
      <c r="O515" s="15" t="s">
        <v>2723</v>
      </c>
      <c r="P515" s="52">
        <v>49</v>
      </c>
      <c r="Q515" s="80" t="s">
        <v>42</v>
      </c>
      <c r="R515" s="30">
        <v>49</v>
      </c>
      <c r="S515" s="30"/>
      <c r="T515" s="37" t="s">
        <v>2724</v>
      </c>
    </row>
    <row r="516" s="1" customFormat="1" ht="33.75" spans="1:20">
      <c r="A516" s="26">
        <v>490</v>
      </c>
      <c r="B516" s="15" t="s">
        <v>2046</v>
      </c>
      <c r="C516" s="17" t="s">
        <v>2047</v>
      </c>
      <c r="D516" s="17" t="s">
        <v>2048</v>
      </c>
      <c r="E516" s="15" t="s">
        <v>82</v>
      </c>
      <c r="F516" s="15" t="s">
        <v>785</v>
      </c>
      <c r="G516" s="18" t="s">
        <v>2725</v>
      </c>
      <c r="H516" s="15" t="s">
        <v>2726</v>
      </c>
      <c r="I516" s="15" t="s">
        <v>38</v>
      </c>
      <c r="J516" s="39">
        <v>44866</v>
      </c>
      <c r="K516" s="39">
        <v>45261</v>
      </c>
      <c r="L516" s="15" t="s">
        <v>2053</v>
      </c>
      <c r="M516" s="15" t="s">
        <v>86</v>
      </c>
      <c r="N516" s="37" t="s">
        <v>2727</v>
      </c>
      <c r="O516" s="72" t="s">
        <v>2728</v>
      </c>
      <c r="P516" s="52">
        <v>40</v>
      </c>
      <c r="Q516" s="80" t="s">
        <v>42</v>
      </c>
      <c r="R516" s="30">
        <v>40</v>
      </c>
      <c r="S516" s="92"/>
      <c r="T516" s="37" t="s">
        <v>2729</v>
      </c>
    </row>
    <row r="517" s="1" customFormat="1" ht="33.75" spans="1:20">
      <c r="A517" s="26">
        <v>491</v>
      </c>
      <c r="B517" s="15" t="s">
        <v>2046</v>
      </c>
      <c r="C517" s="17" t="s">
        <v>2047</v>
      </c>
      <c r="D517" s="17" t="s">
        <v>2048</v>
      </c>
      <c r="E517" s="15" t="s">
        <v>82</v>
      </c>
      <c r="F517" s="15" t="s">
        <v>381</v>
      </c>
      <c r="G517" s="18" t="s">
        <v>2730</v>
      </c>
      <c r="H517" s="15" t="s">
        <v>2731</v>
      </c>
      <c r="I517" s="15" t="s">
        <v>38</v>
      </c>
      <c r="J517" s="39">
        <v>44866</v>
      </c>
      <c r="K517" s="39">
        <v>45261</v>
      </c>
      <c r="L517" s="15" t="s">
        <v>2053</v>
      </c>
      <c r="M517" s="15" t="s">
        <v>86</v>
      </c>
      <c r="N517" s="37" t="s">
        <v>2732</v>
      </c>
      <c r="O517" s="72" t="s">
        <v>2728</v>
      </c>
      <c r="P517" s="38">
        <v>60</v>
      </c>
      <c r="Q517" s="80" t="s">
        <v>42</v>
      </c>
      <c r="R517" s="30">
        <v>60</v>
      </c>
      <c r="S517" s="92"/>
      <c r="T517" s="37" t="s">
        <v>2733</v>
      </c>
    </row>
    <row r="518" s="1" customFormat="1" ht="33.75" spans="1:20">
      <c r="A518" s="26">
        <v>492</v>
      </c>
      <c r="B518" s="15" t="s">
        <v>2046</v>
      </c>
      <c r="C518" s="15" t="s">
        <v>2047</v>
      </c>
      <c r="D518" s="15" t="s">
        <v>2048</v>
      </c>
      <c r="E518" s="15" t="s">
        <v>97</v>
      </c>
      <c r="F518" s="15" t="s">
        <v>1188</v>
      </c>
      <c r="G518" s="15" t="s">
        <v>2734</v>
      </c>
      <c r="H518" s="15" t="s">
        <v>2735</v>
      </c>
      <c r="I518" s="15" t="s">
        <v>2736</v>
      </c>
      <c r="J518" s="51">
        <v>45200</v>
      </c>
      <c r="K518" s="51">
        <v>45261</v>
      </c>
      <c r="L518" s="15" t="s">
        <v>2737</v>
      </c>
      <c r="M518" s="15" t="s">
        <v>126</v>
      </c>
      <c r="N518" s="37" t="s">
        <v>2738</v>
      </c>
      <c r="O518" s="30" t="s">
        <v>2739</v>
      </c>
      <c r="P518" s="38">
        <v>140</v>
      </c>
      <c r="Q518" s="80" t="s">
        <v>71</v>
      </c>
      <c r="R518" s="30">
        <v>110</v>
      </c>
      <c r="S518" s="84">
        <v>30</v>
      </c>
      <c r="T518" s="37" t="s">
        <v>2740</v>
      </c>
    </row>
    <row r="519" s="1" customFormat="1" ht="45" spans="1:20">
      <c r="A519" s="26">
        <v>493</v>
      </c>
      <c r="B519" s="15" t="s">
        <v>2046</v>
      </c>
      <c r="C519" s="15" t="s">
        <v>2047</v>
      </c>
      <c r="D519" s="15" t="s">
        <v>2048</v>
      </c>
      <c r="E519" s="15" t="s">
        <v>90</v>
      </c>
      <c r="F519" s="15" t="s">
        <v>1484</v>
      </c>
      <c r="G519" s="15" t="s">
        <v>2741</v>
      </c>
      <c r="H519" s="15" t="s">
        <v>2742</v>
      </c>
      <c r="I519" s="15" t="s">
        <v>282</v>
      </c>
      <c r="J519" s="31" t="s">
        <v>2743</v>
      </c>
      <c r="K519" s="31" t="s">
        <v>135</v>
      </c>
      <c r="L519" s="15" t="s">
        <v>2053</v>
      </c>
      <c r="M519" s="15" t="s">
        <v>463</v>
      </c>
      <c r="N519" s="37" t="s">
        <v>2744</v>
      </c>
      <c r="O519" s="15" t="s">
        <v>80</v>
      </c>
      <c r="P519" s="164">
        <v>10</v>
      </c>
      <c r="Q519" s="80" t="s">
        <v>71</v>
      </c>
      <c r="R519" s="30">
        <v>10</v>
      </c>
      <c r="S519" s="30"/>
      <c r="T519" s="37" t="s">
        <v>2745</v>
      </c>
    </row>
    <row r="520" s="1" customFormat="1" ht="45" spans="1:20">
      <c r="A520" s="26">
        <v>494</v>
      </c>
      <c r="B520" s="15" t="s">
        <v>2046</v>
      </c>
      <c r="C520" s="15" t="s">
        <v>2047</v>
      </c>
      <c r="D520" s="15" t="s">
        <v>2048</v>
      </c>
      <c r="E520" s="15" t="s">
        <v>90</v>
      </c>
      <c r="F520" s="15" t="s">
        <v>2746</v>
      </c>
      <c r="G520" s="15" t="s">
        <v>2747</v>
      </c>
      <c r="H520" s="15" t="s">
        <v>2748</v>
      </c>
      <c r="I520" s="15" t="s">
        <v>38</v>
      </c>
      <c r="J520" s="31" t="s">
        <v>2743</v>
      </c>
      <c r="K520" s="31" t="s">
        <v>135</v>
      </c>
      <c r="L520" s="15" t="s">
        <v>2053</v>
      </c>
      <c r="M520" s="15" t="s">
        <v>463</v>
      </c>
      <c r="N520" s="37" t="s">
        <v>2749</v>
      </c>
      <c r="O520" s="15" t="s">
        <v>386</v>
      </c>
      <c r="P520" s="38">
        <v>5</v>
      </c>
      <c r="Q520" s="80" t="s">
        <v>71</v>
      </c>
      <c r="R520" s="30">
        <v>5</v>
      </c>
      <c r="S520" s="30"/>
      <c r="T520" s="37" t="s">
        <v>2750</v>
      </c>
    </row>
    <row r="521" s="1" customFormat="1" ht="45" spans="1:20">
      <c r="A521" s="26">
        <v>495</v>
      </c>
      <c r="B521" s="142" t="s">
        <v>2046</v>
      </c>
      <c r="C521" s="142" t="s">
        <v>2047</v>
      </c>
      <c r="D521" s="142" t="s">
        <v>2048</v>
      </c>
      <c r="E521" s="142" t="s">
        <v>90</v>
      </c>
      <c r="F521" s="142" t="s">
        <v>2751</v>
      </c>
      <c r="G521" s="15" t="s">
        <v>2752</v>
      </c>
      <c r="H521" s="142" t="s">
        <v>2753</v>
      </c>
      <c r="I521" s="142" t="s">
        <v>38</v>
      </c>
      <c r="J521" s="165" t="s">
        <v>2687</v>
      </c>
      <c r="K521" s="165" t="s">
        <v>135</v>
      </c>
      <c r="L521" s="142" t="s">
        <v>2053</v>
      </c>
      <c r="M521" s="142" t="s">
        <v>463</v>
      </c>
      <c r="N521" s="166" t="s">
        <v>2754</v>
      </c>
      <c r="O521" s="142" t="s">
        <v>80</v>
      </c>
      <c r="P521" s="167">
        <v>10</v>
      </c>
      <c r="Q521" s="80" t="s">
        <v>71</v>
      </c>
      <c r="R521" s="182">
        <v>10</v>
      </c>
      <c r="S521" s="182"/>
      <c r="T521" s="166" t="s">
        <v>2755</v>
      </c>
    </row>
    <row r="522" s="1" customFormat="1" ht="33.75" spans="1:20">
      <c r="A522" s="26">
        <v>496</v>
      </c>
      <c r="B522" s="18" t="s">
        <v>2046</v>
      </c>
      <c r="C522" s="18" t="s">
        <v>2047</v>
      </c>
      <c r="D522" s="18" t="s">
        <v>2048</v>
      </c>
      <c r="E522" s="15" t="s">
        <v>231</v>
      </c>
      <c r="F522" s="15" t="s">
        <v>232</v>
      </c>
      <c r="G522" s="15" t="s">
        <v>2756</v>
      </c>
      <c r="H522" s="15" t="s">
        <v>2757</v>
      </c>
      <c r="I522" s="15" t="s">
        <v>38</v>
      </c>
      <c r="J522" s="51">
        <v>45170</v>
      </c>
      <c r="K522" s="51">
        <v>45261</v>
      </c>
      <c r="L522" s="15" t="s">
        <v>2053</v>
      </c>
      <c r="M522" s="15" t="s">
        <v>1993</v>
      </c>
      <c r="N522" s="37" t="s">
        <v>2758</v>
      </c>
      <c r="O522" s="30" t="s">
        <v>174</v>
      </c>
      <c r="P522" s="38">
        <v>5</v>
      </c>
      <c r="Q522" s="80" t="s">
        <v>71</v>
      </c>
      <c r="R522" s="30">
        <v>5</v>
      </c>
      <c r="S522" s="84"/>
      <c r="T522" s="109" t="s">
        <v>2759</v>
      </c>
    </row>
    <row r="523" s="1" customFormat="1" ht="45" spans="1:20">
      <c r="A523" s="26">
        <v>497</v>
      </c>
      <c r="B523" s="18" t="s">
        <v>2046</v>
      </c>
      <c r="C523" s="18" t="s">
        <v>2047</v>
      </c>
      <c r="D523" s="18" t="s">
        <v>2048</v>
      </c>
      <c r="E523" s="15" t="s">
        <v>231</v>
      </c>
      <c r="F523" s="15" t="s">
        <v>2760</v>
      </c>
      <c r="G523" s="15" t="s">
        <v>2761</v>
      </c>
      <c r="H523" s="15" t="s">
        <v>2762</v>
      </c>
      <c r="I523" s="15" t="s">
        <v>282</v>
      </c>
      <c r="J523" s="51">
        <v>45170</v>
      </c>
      <c r="K523" s="51">
        <v>45261</v>
      </c>
      <c r="L523" s="15" t="s">
        <v>2053</v>
      </c>
      <c r="M523" s="15" t="s">
        <v>1993</v>
      </c>
      <c r="N523" s="37" t="s">
        <v>2763</v>
      </c>
      <c r="O523" s="30" t="s">
        <v>2764</v>
      </c>
      <c r="P523" s="38">
        <v>10</v>
      </c>
      <c r="Q523" s="80" t="s">
        <v>71</v>
      </c>
      <c r="R523" s="30">
        <v>10</v>
      </c>
      <c r="S523" s="84"/>
      <c r="T523" s="109" t="s">
        <v>2765</v>
      </c>
    </row>
    <row r="524" s="1" customFormat="1" ht="33.75" spans="1:20">
      <c r="A524" s="26">
        <v>498</v>
      </c>
      <c r="B524" s="20" t="s">
        <v>2046</v>
      </c>
      <c r="C524" s="20" t="s">
        <v>2047</v>
      </c>
      <c r="D524" s="20" t="s">
        <v>2048</v>
      </c>
      <c r="E524" s="15" t="s">
        <v>154</v>
      </c>
      <c r="F524" s="15" t="s">
        <v>446</v>
      </c>
      <c r="G524" s="15" t="s">
        <v>2766</v>
      </c>
      <c r="H524" s="15" t="s">
        <v>2767</v>
      </c>
      <c r="I524" s="15" t="s">
        <v>38</v>
      </c>
      <c r="J524" s="51">
        <v>45170</v>
      </c>
      <c r="K524" s="51">
        <v>45290</v>
      </c>
      <c r="L524" s="15" t="s">
        <v>2053</v>
      </c>
      <c r="M524" s="15" t="s">
        <v>442</v>
      </c>
      <c r="N524" s="37" t="s">
        <v>2768</v>
      </c>
      <c r="O524" s="30" t="s">
        <v>2769</v>
      </c>
      <c r="P524" s="38">
        <v>10</v>
      </c>
      <c r="Q524" s="80" t="s">
        <v>71</v>
      </c>
      <c r="R524" s="30">
        <v>10</v>
      </c>
      <c r="S524" s="84"/>
      <c r="T524" s="37" t="s">
        <v>2770</v>
      </c>
    </row>
    <row r="525" s="1" customFormat="1" ht="33.75" spans="1:20">
      <c r="A525" s="26">
        <v>499</v>
      </c>
      <c r="B525" s="15" t="s">
        <v>2771</v>
      </c>
      <c r="C525" s="15" t="s">
        <v>2047</v>
      </c>
      <c r="D525" s="18" t="s">
        <v>2048</v>
      </c>
      <c r="E525" s="15" t="s">
        <v>192</v>
      </c>
      <c r="F525" s="15" t="s">
        <v>453</v>
      </c>
      <c r="G525" s="15" t="s">
        <v>2772</v>
      </c>
      <c r="H525" s="160" t="s">
        <v>2773</v>
      </c>
      <c r="I525" s="160" t="s">
        <v>38</v>
      </c>
      <c r="J525" s="168">
        <v>44866</v>
      </c>
      <c r="K525" s="169">
        <v>44986</v>
      </c>
      <c r="L525" s="160" t="s">
        <v>2053</v>
      </c>
      <c r="M525" s="160" t="s">
        <v>409</v>
      </c>
      <c r="N525" s="170" t="s">
        <v>2774</v>
      </c>
      <c r="O525" s="160" t="s">
        <v>2775</v>
      </c>
      <c r="P525" s="171">
        <v>63</v>
      </c>
      <c r="Q525" s="80" t="s">
        <v>71</v>
      </c>
      <c r="R525" s="80">
        <v>63</v>
      </c>
      <c r="S525" s="30"/>
      <c r="T525" s="37" t="s">
        <v>2776</v>
      </c>
    </row>
    <row r="526" s="1" customFormat="1" ht="33.75" spans="1:20">
      <c r="A526" s="26">
        <v>500</v>
      </c>
      <c r="B526" s="15" t="s">
        <v>2046</v>
      </c>
      <c r="C526" s="15" t="s">
        <v>2047</v>
      </c>
      <c r="D526" s="15" t="s">
        <v>2048</v>
      </c>
      <c r="E526" s="15" t="s">
        <v>265</v>
      </c>
      <c r="F526" s="15" t="s">
        <v>2777</v>
      </c>
      <c r="G526" s="15" t="s">
        <v>2778</v>
      </c>
      <c r="H526" s="15" t="s">
        <v>2779</v>
      </c>
      <c r="I526" s="15" t="s">
        <v>38</v>
      </c>
      <c r="J526" s="51">
        <v>45170</v>
      </c>
      <c r="K526" s="51">
        <v>45261</v>
      </c>
      <c r="L526" s="15" t="s">
        <v>2053</v>
      </c>
      <c r="M526" s="15" t="s">
        <v>269</v>
      </c>
      <c r="N526" s="37" t="s">
        <v>2780</v>
      </c>
      <c r="O526" s="30" t="s">
        <v>2781</v>
      </c>
      <c r="P526" s="38">
        <v>30</v>
      </c>
      <c r="Q526" s="80" t="s">
        <v>71</v>
      </c>
      <c r="R526" s="30">
        <v>30</v>
      </c>
      <c r="S526" s="84"/>
      <c r="T526" s="37" t="s">
        <v>2782</v>
      </c>
    </row>
    <row r="527" s="1" customFormat="1" ht="33.75" spans="1:20">
      <c r="A527" s="26">
        <v>501</v>
      </c>
      <c r="B527" s="20" t="s">
        <v>2046</v>
      </c>
      <c r="C527" s="20" t="s">
        <v>2783</v>
      </c>
      <c r="D527" s="20" t="s">
        <v>2048</v>
      </c>
      <c r="E527" s="20" t="s">
        <v>82</v>
      </c>
      <c r="F527" s="20" t="s">
        <v>381</v>
      </c>
      <c r="G527" s="20" t="s">
        <v>2784</v>
      </c>
      <c r="H527" s="20" t="s">
        <v>2785</v>
      </c>
      <c r="I527" s="20" t="s">
        <v>38</v>
      </c>
      <c r="J527" s="43">
        <v>45047</v>
      </c>
      <c r="K527" s="43">
        <v>45200</v>
      </c>
      <c r="L527" s="20" t="s">
        <v>2053</v>
      </c>
      <c r="M527" s="20" t="s">
        <v>86</v>
      </c>
      <c r="N527" s="101" t="s">
        <v>2786</v>
      </c>
      <c r="O527" s="20" t="s">
        <v>2787</v>
      </c>
      <c r="P527" s="172">
        <v>5</v>
      </c>
      <c r="Q527" s="80" t="s">
        <v>71</v>
      </c>
      <c r="R527" s="84">
        <v>5</v>
      </c>
      <c r="S527" s="81"/>
      <c r="T527" s="44" t="s">
        <v>2788</v>
      </c>
    </row>
    <row r="528" s="1" customFormat="1" ht="35.25" spans="1:20">
      <c r="A528" s="26">
        <v>502</v>
      </c>
      <c r="B528" s="96" t="s">
        <v>2046</v>
      </c>
      <c r="C528" s="96" t="s">
        <v>2047</v>
      </c>
      <c r="D528" s="161" t="s">
        <v>2048</v>
      </c>
      <c r="E528" s="96" t="s">
        <v>340</v>
      </c>
      <c r="F528" s="96" t="s">
        <v>1358</v>
      </c>
      <c r="G528" s="162" t="s">
        <v>2789</v>
      </c>
      <c r="H528" s="96" t="s">
        <v>2790</v>
      </c>
      <c r="I528" s="96" t="s">
        <v>38</v>
      </c>
      <c r="J528" s="173" t="s">
        <v>2687</v>
      </c>
      <c r="K528" s="173" t="s">
        <v>135</v>
      </c>
      <c r="L528" s="174" t="s">
        <v>2053</v>
      </c>
      <c r="M528" s="174" t="s">
        <v>346</v>
      </c>
      <c r="N528" s="175" t="s">
        <v>2791</v>
      </c>
      <c r="O528" s="96" t="s">
        <v>2102</v>
      </c>
      <c r="P528" s="176">
        <v>10</v>
      </c>
      <c r="Q528" s="80" t="s">
        <v>71</v>
      </c>
      <c r="R528" s="183">
        <v>10</v>
      </c>
      <c r="S528" s="183"/>
      <c r="T528" s="110" t="s">
        <v>2792</v>
      </c>
    </row>
    <row r="529" s="1" customFormat="1" ht="45" spans="1:20">
      <c r="A529" s="26">
        <v>503</v>
      </c>
      <c r="B529" s="96" t="s">
        <v>2046</v>
      </c>
      <c r="C529" s="96" t="s">
        <v>2047</v>
      </c>
      <c r="D529" s="161" t="s">
        <v>2048</v>
      </c>
      <c r="E529" s="96" t="s">
        <v>340</v>
      </c>
      <c r="F529" s="96" t="s">
        <v>2793</v>
      </c>
      <c r="G529" s="96" t="s">
        <v>2794</v>
      </c>
      <c r="H529" s="96" t="s">
        <v>2795</v>
      </c>
      <c r="I529" s="96" t="s">
        <v>282</v>
      </c>
      <c r="J529" s="177" t="s">
        <v>2687</v>
      </c>
      <c r="K529" s="177" t="s">
        <v>135</v>
      </c>
      <c r="L529" s="96" t="s">
        <v>2053</v>
      </c>
      <c r="M529" s="96" t="s">
        <v>346</v>
      </c>
      <c r="N529" s="175" t="s">
        <v>2796</v>
      </c>
      <c r="O529" s="96" t="s">
        <v>2797</v>
      </c>
      <c r="P529" s="176">
        <v>10</v>
      </c>
      <c r="Q529" s="80" t="s">
        <v>71</v>
      </c>
      <c r="R529" s="183">
        <v>10</v>
      </c>
      <c r="S529" s="183"/>
      <c r="T529" s="110" t="s">
        <v>2798</v>
      </c>
    </row>
    <row r="530" s="1" customFormat="1" ht="45" spans="1:20">
      <c r="A530" s="26">
        <v>504</v>
      </c>
      <c r="B530" s="96" t="s">
        <v>2046</v>
      </c>
      <c r="C530" s="96" t="s">
        <v>2047</v>
      </c>
      <c r="D530" s="161" t="s">
        <v>2048</v>
      </c>
      <c r="E530" s="96" t="s">
        <v>340</v>
      </c>
      <c r="F530" s="96" t="s">
        <v>2799</v>
      </c>
      <c r="G530" s="96" t="s">
        <v>2800</v>
      </c>
      <c r="H530" s="96" t="s">
        <v>2801</v>
      </c>
      <c r="I530" s="96" t="s">
        <v>38</v>
      </c>
      <c r="J530" s="173" t="s">
        <v>2687</v>
      </c>
      <c r="K530" s="173" t="s">
        <v>135</v>
      </c>
      <c r="L530" s="174" t="s">
        <v>2053</v>
      </c>
      <c r="M530" s="174" t="s">
        <v>346</v>
      </c>
      <c r="N530" s="175" t="s">
        <v>2802</v>
      </c>
      <c r="O530" s="96" t="s">
        <v>2803</v>
      </c>
      <c r="P530" s="176">
        <v>6</v>
      </c>
      <c r="Q530" s="80" t="s">
        <v>71</v>
      </c>
      <c r="R530" s="183">
        <v>6</v>
      </c>
      <c r="S530" s="183"/>
      <c r="T530" s="110" t="s">
        <v>2804</v>
      </c>
    </row>
    <row r="531" s="1" customFormat="1" ht="45" spans="1:20">
      <c r="A531" s="26">
        <v>505</v>
      </c>
      <c r="B531" s="15" t="s">
        <v>2046</v>
      </c>
      <c r="C531" s="15" t="s">
        <v>2047</v>
      </c>
      <c r="D531" s="15" t="s">
        <v>2048</v>
      </c>
      <c r="E531" s="15" t="s">
        <v>90</v>
      </c>
      <c r="F531" s="15" t="s">
        <v>2805</v>
      </c>
      <c r="G531" s="15" t="s">
        <v>2806</v>
      </c>
      <c r="H531" s="15" t="s">
        <v>2807</v>
      </c>
      <c r="I531" s="15" t="s">
        <v>282</v>
      </c>
      <c r="J531" s="31" t="s">
        <v>2687</v>
      </c>
      <c r="K531" s="31" t="s">
        <v>135</v>
      </c>
      <c r="L531" s="15" t="s">
        <v>1677</v>
      </c>
      <c r="M531" s="15" t="s">
        <v>463</v>
      </c>
      <c r="N531" s="37" t="s">
        <v>2808</v>
      </c>
      <c r="O531" s="15" t="s">
        <v>2809</v>
      </c>
      <c r="P531" s="38">
        <v>8</v>
      </c>
      <c r="Q531" s="80" t="s">
        <v>71</v>
      </c>
      <c r="R531" s="30">
        <v>8</v>
      </c>
      <c r="S531" s="30"/>
      <c r="T531" s="37" t="s">
        <v>2810</v>
      </c>
    </row>
    <row r="532" s="1" customFormat="1" ht="33.75" spans="1:20">
      <c r="A532" s="26">
        <v>506</v>
      </c>
      <c r="B532" s="18" t="s">
        <v>2046</v>
      </c>
      <c r="C532" s="18" t="s">
        <v>2047</v>
      </c>
      <c r="D532" s="18" t="s">
        <v>2048</v>
      </c>
      <c r="E532" s="133" t="s">
        <v>231</v>
      </c>
      <c r="F532" s="20" t="s">
        <v>2811</v>
      </c>
      <c r="G532" s="15" t="s">
        <v>2812</v>
      </c>
      <c r="H532" s="20" t="s">
        <v>2813</v>
      </c>
      <c r="I532" s="20" t="s">
        <v>282</v>
      </c>
      <c r="J532" s="43">
        <v>44652</v>
      </c>
      <c r="K532" s="43">
        <v>45261</v>
      </c>
      <c r="L532" s="20" t="s">
        <v>1677</v>
      </c>
      <c r="M532" s="15" t="s">
        <v>1993</v>
      </c>
      <c r="N532" s="44" t="s">
        <v>2814</v>
      </c>
      <c r="O532" s="178" t="s">
        <v>2815</v>
      </c>
      <c r="P532" s="46">
        <v>40</v>
      </c>
      <c r="Q532" s="80" t="s">
        <v>71</v>
      </c>
      <c r="R532" s="82">
        <v>40</v>
      </c>
      <c r="S532" s="82"/>
      <c r="T532" s="109" t="s">
        <v>2816</v>
      </c>
    </row>
    <row r="533" s="1" customFormat="1" ht="45" spans="1:20">
      <c r="A533" s="26">
        <v>507</v>
      </c>
      <c r="B533" s="15" t="s">
        <v>2046</v>
      </c>
      <c r="C533" s="15" t="s">
        <v>2047</v>
      </c>
      <c r="D533" s="15" t="s">
        <v>2048</v>
      </c>
      <c r="E533" s="15" t="s">
        <v>225</v>
      </c>
      <c r="F533" s="15" t="s">
        <v>328</v>
      </c>
      <c r="G533" s="15" t="s">
        <v>2817</v>
      </c>
      <c r="H533" s="15" t="s">
        <v>2818</v>
      </c>
      <c r="I533" s="15" t="s">
        <v>38</v>
      </c>
      <c r="J533" s="39">
        <v>45108</v>
      </c>
      <c r="K533" s="39">
        <v>45261</v>
      </c>
      <c r="L533" s="15" t="s">
        <v>1677</v>
      </c>
      <c r="M533" s="15" t="s">
        <v>324</v>
      </c>
      <c r="N533" s="37" t="s">
        <v>2819</v>
      </c>
      <c r="O533" s="15" t="s">
        <v>2820</v>
      </c>
      <c r="P533" s="38">
        <v>5</v>
      </c>
      <c r="Q533" s="80" t="s">
        <v>71</v>
      </c>
      <c r="R533" s="30">
        <v>5</v>
      </c>
      <c r="S533" s="30"/>
      <c r="T533" s="69" t="s">
        <v>2821</v>
      </c>
    </row>
    <row r="534" s="1" customFormat="1" ht="45" spans="1:20">
      <c r="A534" s="26">
        <v>508</v>
      </c>
      <c r="B534" s="15" t="s">
        <v>2046</v>
      </c>
      <c r="C534" s="15" t="s">
        <v>2047</v>
      </c>
      <c r="D534" s="15" t="s">
        <v>2048</v>
      </c>
      <c r="E534" s="133" t="s">
        <v>231</v>
      </c>
      <c r="F534" s="133" t="s">
        <v>2336</v>
      </c>
      <c r="G534" s="18" t="s">
        <v>2822</v>
      </c>
      <c r="H534" s="134" t="s">
        <v>2823</v>
      </c>
      <c r="I534" s="133" t="s">
        <v>282</v>
      </c>
      <c r="J534" s="39">
        <v>44958</v>
      </c>
      <c r="K534" s="39">
        <v>45047</v>
      </c>
      <c r="L534" s="133" t="s">
        <v>1677</v>
      </c>
      <c r="M534" s="15" t="s">
        <v>1993</v>
      </c>
      <c r="N534" s="37" t="s">
        <v>2824</v>
      </c>
      <c r="O534" s="15" t="s">
        <v>2340</v>
      </c>
      <c r="P534" s="146">
        <v>5</v>
      </c>
      <c r="Q534" s="80" t="s">
        <v>42</v>
      </c>
      <c r="R534" s="152">
        <v>5</v>
      </c>
      <c r="S534" s="30"/>
      <c r="T534" s="37" t="s">
        <v>2341</v>
      </c>
    </row>
    <row r="535" s="1" customFormat="1" ht="45" spans="1:20">
      <c r="A535" s="26">
        <v>509</v>
      </c>
      <c r="B535" s="17" t="s">
        <v>2046</v>
      </c>
      <c r="C535" s="15" t="s">
        <v>2047</v>
      </c>
      <c r="D535" s="17" t="s">
        <v>2048</v>
      </c>
      <c r="E535" s="15" t="s">
        <v>413</v>
      </c>
      <c r="F535" s="15" t="s">
        <v>2825</v>
      </c>
      <c r="G535" s="18" t="s">
        <v>2826</v>
      </c>
      <c r="H535" s="15" t="s">
        <v>2827</v>
      </c>
      <c r="I535" s="17" t="s">
        <v>2561</v>
      </c>
      <c r="J535" s="39">
        <v>44866</v>
      </c>
      <c r="K535" s="39">
        <v>45017</v>
      </c>
      <c r="L535" s="15" t="s">
        <v>1677</v>
      </c>
      <c r="M535" s="15" t="s">
        <v>417</v>
      </c>
      <c r="N535" s="37" t="s">
        <v>2828</v>
      </c>
      <c r="O535" s="15" t="s">
        <v>2829</v>
      </c>
      <c r="P535" s="38">
        <v>5</v>
      </c>
      <c r="Q535" s="80" t="s">
        <v>42</v>
      </c>
      <c r="R535" s="80">
        <v>5</v>
      </c>
      <c r="S535" s="80"/>
      <c r="T535" s="37" t="s">
        <v>2830</v>
      </c>
    </row>
    <row r="536" s="1" customFormat="1" ht="33.75" spans="1:20">
      <c r="A536" s="26">
        <v>510</v>
      </c>
      <c r="B536" s="15" t="s">
        <v>2046</v>
      </c>
      <c r="C536" s="15" t="s">
        <v>2047</v>
      </c>
      <c r="D536" s="15" t="s">
        <v>2048</v>
      </c>
      <c r="E536" s="15" t="s">
        <v>159</v>
      </c>
      <c r="F536" s="15" t="s">
        <v>1782</v>
      </c>
      <c r="G536" s="18" t="s">
        <v>2831</v>
      </c>
      <c r="H536" s="15" t="s">
        <v>2832</v>
      </c>
      <c r="I536" s="15" t="s">
        <v>38</v>
      </c>
      <c r="J536" s="31" t="s">
        <v>260</v>
      </c>
      <c r="K536" s="31" t="s">
        <v>135</v>
      </c>
      <c r="L536" s="29" t="s">
        <v>1677</v>
      </c>
      <c r="M536" s="29" t="s">
        <v>1785</v>
      </c>
      <c r="N536" s="37" t="s">
        <v>2833</v>
      </c>
      <c r="O536" s="15" t="s">
        <v>2563</v>
      </c>
      <c r="P536" s="38">
        <f>SUM(R536:S536)</f>
        <v>15.6</v>
      </c>
      <c r="Q536" s="80" t="s">
        <v>42</v>
      </c>
      <c r="R536" s="30">
        <v>5</v>
      </c>
      <c r="S536" s="30">
        <v>10.6</v>
      </c>
      <c r="T536" s="57" t="s">
        <v>2834</v>
      </c>
    </row>
    <row r="537" s="1" customFormat="1" ht="33.75" spans="1:20">
      <c r="A537" s="26">
        <v>511</v>
      </c>
      <c r="B537" s="15" t="s">
        <v>2046</v>
      </c>
      <c r="C537" s="15" t="s">
        <v>2047</v>
      </c>
      <c r="D537" s="15" t="s">
        <v>2048</v>
      </c>
      <c r="E537" s="15" t="s">
        <v>201</v>
      </c>
      <c r="F537" s="15" t="s">
        <v>202</v>
      </c>
      <c r="G537" s="18" t="s">
        <v>2835</v>
      </c>
      <c r="H537" s="15" t="s">
        <v>2836</v>
      </c>
      <c r="I537" s="15" t="s">
        <v>38</v>
      </c>
      <c r="J537" s="31" t="s">
        <v>134</v>
      </c>
      <c r="K537" s="31" t="s">
        <v>345</v>
      </c>
      <c r="L537" s="15" t="s">
        <v>136</v>
      </c>
      <c r="M537" s="15" t="s">
        <v>1684</v>
      </c>
      <c r="N537" s="37" t="s">
        <v>2837</v>
      </c>
      <c r="O537" s="15" t="s">
        <v>2838</v>
      </c>
      <c r="P537" s="38">
        <v>25.5</v>
      </c>
      <c r="Q537" s="80" t="s">
        <v>42</v>
      </c>
      <c r="R537" s="30">
        <v>25.5</v>
      </c>
      <c r="S537" s="30"/>
      <c r="T537" s="69" t="s">
        <v>2839</v>
      </c>
    </row>
    <row r="538" s="1" customFormat="1" ht="33.75" spans="1:20">
      <c r="A538" s="26">
        <v>512</v>
      </c>
      <c r="B538" s="15" t="s">
        <v>2046</v>
      </c>
      <c r="C538" s="15" t="s">
        <v>2047</v>
      </c>
      <c r="D538" s="15" t="s">
        <v>2048</v>
      </c>
      <c r="E538" s="15" t="s">
        <v>201</v>
      </c>
      <c r="F538" s="15" t="s">
        <v>202</v>
      </c>
      <c r="G538" s="18" t="s">
        <v>2840</v>
      </c>
      <c r="H538" s="15" t="s">
        <v>2841</v>
      </c>
      <c r="I538" s="15" t="s">
        <v>38</v>
      </c>
      <c r="J538" s="31" t="s">
        <v>134</v>
      </c>
      <c r="K538" s="31" t="s">
        <v>345</v>
      </c>
      <c r="L538" s="15" t="s">
        <v>136</v>
      </c>
      <c r="M538" s="15" t="s">
        <v>1684</v>
      </c>
      <c r="N538" s="37" t="s">
        <v>2842</v>
      </c>
      <c r="O538" s="15" t="s">
        <v>2843</v>
      </c>
      <c r="P538" s="38">
        <v>9.5</v>
      </c>
      <c r="Q538" s="80" t="s">
        <v>42</v>
      </c>
      <c r="R538" s="30">
        <v>9.5</v>
      </c>
      <c r="S538" s="30"/>
      <c r="T538" s="69" t="s">
        <v>2844</v>
      </c>
    </row>
    <row r="539" s="1" customFormat="1" ht="45" spans="1:20">
      <c r="A539" s="26">
        <v>513</v>
      </c>
      <c r="B539" s="15" t="s">
        <v>2046</v>
      </c>
      <c r="C539" s="15" t="s">
        <v>2047</v>
      </c>
      <c r="D539" s="15" t="s">
        <v>2048</v>
      </c>
      <c r="E539" s="15" t="s">
        <v>201</v>
      </c>
      <c r="F539" s="15" t="s">
        <v>2845</v>
      </c>
      <c r="G539" s="18" t="s">
        <v>2846</v>
      </c>
      <c r="H539" s="15" t="s">
        <v>2847</v>
      </c>
      <c r="I539" s="15" t="s">
        <v>77</v>
      </c>
      <c r="J539" s="31" t="s">
        <v>134</v>
      </c>
      <c r="K539" s="31" t="s">
        <v>345</v>
      </c>
      <c r="L539" s="15" t="s">
        <v>136</v>
      </c>
      <c r="M539" s="15" t="s">
        <v>1684</v>
      </c>
      <c r="N539" s="37" t="s">
        <v>2848</v>
      </c>
      <c r="O539" s="15" t="s">
        <v>425</v>
      </c>
      <c r="P539" s="38">
        <v>30</v>
      </c>
      <c r="Q539" s="80" t="s">
        <v>42</v>
      </c>
      <c r="R539" s="30">
        <v>30</v>
      </c>
      <c r="S539" s="30"/>
      <c r="T539" s="69" t="s">
        <v>2849</v>
      </c>
    </row>
    <row r="540" s="1" customFormat="1" ht="45" spans="1:20">
      <c r="A540" s="26">
        <v>514</v>
      </c>
      <c r="B540" s="15" t="s">
        <v>2046</v>
      </c>
      <c r="C540" s="15" t="s">
        <v>2047</v>
      </c>
      <c r="D540" s="15" t="s">
        <v>2048</v>
      </c>
      <c r="E540" s="15" t="s">
        <v>201</v>
      </c>
      <c r="F540" s="15" t="s">
        <v>1681</v>
      </c>
      <c r="G540" s="18" t="s">
        <v>2850</v>
      </c>
      <c r="H540" s="15" t="s">
        <v>2851</v>
      </c>
      <c r="I540" s="15" t="s">
        <v>38</v>
      </c>
      <c r="J540" s="31" t="s">
        <v>134</v>
      </c>
      <c r="K540" s="31" t="s">
        <v>345</v>
      </c>
      <c r="L540" s="15" t="s">
        <v>136</v>
      </c>
      <c r="M540" s="15" t="s">
        <v>1684</v>
      </c>
      <c r="N540" s="37" t="s">
        <v>2852</v>
      </c>
      <c r="O540" s="15" t="s">
        <v>2853</v>
      </c>
      <c r="P540" s="38">
        <v>14</v>
      </c>
      <c r="Q540" s="80" t="s">
        <v>42</v>
      </c>
      <c r="R540" s="30">
        <v>14</v>
      </c>
      <c r="S540" s="30"/>
      <c r="T540" s="69" t="s">
        <v>2854</v>
      </c>
    </row>
    <row r="541" s="1" customFormat="1" ht="22.5" spans="1:20">
      <c r="A541" s="26"/>
      <c r="B541" s="17" t="s">
        <v>2855</v>
      </c>
      <c r="C541" s="15"/>
      <c r="D541" s="15"/>
      <c r="E541" s="15"/>
      <c r="F541" s="15"/>
      <c r="G541" s="26"/>
      <c r="H541" s="15"/>
      <c r="I541" s="15"/>
      <c r="J541" s="15"/>
      <c r="K541" s="15"/>
      <c r="L541" s="15"/>
      <c r="M541" s="15"/>
      <c r="N541" s="37"/>
      <c r="O541" s="15"/>
      <c r="P541" s="38">
        <f>SUM(P542:P592)</f>
        <v>1259.5</v>
      </c>
      <c r="Q541" s="80"/>
      <c r="R541" s="30">
        <f>SUM(R542:R592)</f>
        <v>1259.5</v>
      </c>
      <c r="S541" s="30"/>
      <c r="T541" s="128"/>
    </row>
    <row r="542" s="1" customFormat="1" ht="45" spans="1:20">
      <c r="A542" s="26">
        <v>515</v>
      </c>
      <c r="B542" s="15" t="s">
        <v>2046</v>
      </c>
      <c r="C542" s="15" t="s">
        <v>2047</v>
      </c>
      <c r="D542" s="15" t="s">
        <v>2856</v>
      </c>
      <c r="E542" s="27" t="s">
        <v>256</v>
      </c>
      <c r="F542" s="28" t="s">
        <v>257</v>
      </c>
      <c r="G542" s="18" t="s">
        <v>2857</v>
      </c>
      <c r="H542" s="29" t="s">
        <v>2858</v>
      </c>
      <c r="I542" s="56" t="s">
        <v>38</v>
      </c>
      <c r="J542" s="31" t="s">
        <v>260</v>
      </c>
      <c r="K542" s="31" t="s">
        <v>135</v>
      </c>
      <c r="L542" s="29" t="s">
        <v>39</v>
      </c>
      <c r="M542" s="29" t="s">
        <v>261</v>
      </c>
      <c r="N542" s="57" t="s">
        <v>2859</v>
      </c>
      <c r="O542" s="15" t="s">
        <v>2860</v>
      </c>
      <c r="P542" s="58">
        <v>6</v>
      </c>
      <c r="Q542" s="80" t="s">
        <v>42</v>
      </c>
      <c r="R542" s="90">
        <v>6</v>
      </c>
      <c r="S542" s="30"/>
      <c r="T542" s="37" t="s">
        <v>2861</v>
      </c>
    </row>
    <row r="543" s="1" customFormat="1" ht="33.75" spans="1:20">
      <c r="A543" s="26">
        <v>516</v>
      </c>
      <c r="B543" s="15" t="s">
        <v>2046</v>
      </c>
      <c r="C543" s="15" t="s">
        <v>2047</v>
      </c>
      <c r="D543" s="15" t="s">
        <v>2856</v>
      </c>
      <c r="E543" s="15" t="s">
        <v>646</v>
      </c>
      <c r="F543" s="15" t="s">
        <v>2097</v>
      </c>
      <c r="G543" s="18" t="s">
        <v>2862</v>
      </c>
      <c r="H543" s="15" t="s">
        <v>2863</v>
      </c>
      <c r="I543" s="15" t="s">
        <v>38</v>
      </c>
      <c r="J543" s="137" t="s">
        <v>134</v>
      </c>
      <c r="K543" s="137" t="s">
        <v>2100</v>
      </c>
      <c r="L543" s="15" t="s">
        <v>39</v>
      </c>
      <c r="M543" s="138" t="s">
        <v>646</v>
      </c>
      <c r="N543" s="37" t="s">
        <v>2864</v>
      </c>
      <c r="O543" s="15" t="s">
        <v>2865</v>
      </c>
      <c r="P543" s="38">
        <v>15.5</v>
      </c>
      <c r="Q543" s="80" t="s">
        <v>42</v>
      </c>
      <c r="R543" s="30">
        <v>15.5</v>
      </c>
      <c r="S543" s="30"/>
      <c r="T543" s="148" t="s">
        <v>2866</v>
      </c>
    </row>
    <row r="544" s="1" customFormat="1" ht="33.75" spans="1:20">
      <c r="A544" s="26">
        <v>517</v>
      </c>
      <c r="B544" s="15" t="s">
        <v>2046</v>
      </c>
      <c r="C544" s="15" t="s">
        <v>2047</v>
      </c>
      <c r="D544" s="15" t="s">
        <v>2856</v>
      </c>
      <c r="E544" s="15" t="s">
        <v>646</v>
      </c>
      <c r="F544" s="15" t="s">
        <v>2091</v>
      </c>
      <c r="G544" s="18" t="s">
        <v>2867</v>
      </c>
      <c r="H544" s="15" t="s">
        <v>2868</v>
      </c>
      <c r="I544" s="15" t="s">
        <v>38</v>
      </c>
      <c r="J544" s="39">
        <v>44986</v>
      </c>
      <c r="K544" s="39">
        <v>45078</v>
      </c>
      <c r="L544" s="15" t="s">
        <v>39</v>
      </c>
      <c r="M544" s="15" t="s">
        <v>646</v>
      </c>
      <c r="N544" s="37" t="s">
        <v>2869</v>
      </c>
      <c r="O544" s="15" t="s">
        <v>182</v>
      </c>
      <c r="P544" s="38">
        <v>25</v>
      </c>
      <c r="Q544" s="80" t="s">
        <v>42</v>
      </c>
      <c r="R544" s="30">
        <v>25</v>
      </c>
      <c r="S544" s="30"/>
      <c r="T544" s="37" t="s">
        <v>2870</v>
      </c>
    </row>
    <row r="545" s="1" customFormat="1" ht="33.75" spans="1:20">
      <c r="A545" s="26">
        <v>518</v>
      </c>
      <c r="B545" s="15" t="s">
        <v>2046</v>
      </c>
      <c r="C545" s="15" t="s">
        <v>2047</v>
      </c>
      <c r="D545" s="15" t="s">
        <v>2856</v>
      </c>
      <c r="E545" s="15" t="s">
        <v>562</v>
      </c>
      <c r="F545" s="15" t="s">
        <v>2871</v>
      </c>
      <c r="G545" s="18" t="s">
        <v>2872</v>
      </c>
      <c r="H545" s="15" t="s">
        <v>2873</v>
      </c>
      <c r="I545" s="15" t="s">
        <v>38</v>
      </c>
      <c r="J545" s="39">
        <v>44927</v>
      </c>
      <c r="K545" s="39">
        <v>45261</v>
      </c>
      <c r="L545" s="15" t="s">
        <v>39</v>
      </c>
      <c r="M545" s="15" t="s">
        <v>1938</v>
      </c>
      <c r="N545" s="37" t="s">
        <v>2874</v>
      </c>
      <c r="O545" s="15" t="s">
        <v>2875</v>
      </c>
      <c r="P545" s="38">
        <v>25</v>
      </c>
      <c r="Q545" s="80" t="s">
        <v>42</v>
      </c>
      <c r="R545" s="30">
        <v>25</v>
      </c>
      <c r="S545" s="30"/>
      <c r="T545" s="109" t="s">
        <v>2876</v>
      </c>
    </row>
    <row r="546" s="1" customFormat="1" ht="45" spans="1:20">
      <c r="A546" s="26">
        <v>519</v>
      </c>
      <c r="B546" s="15" t="s">
        <v>2046</v>
      </c>
      <c r="C546" s="15" t="s">
        <v>2047</v>
      </c>
      <c r="D546" s="15" t="s">
        <v>2856</v>
      </c>
      <c r="E546" s="15" t="s">
        <v>2009</v>
      </c>
      <c r="F546" s="15" t="s">
        <v>2877</v>
      </c>
      <c r="G546" s="18" t="s">
        <v>2878</v>
      </c>
      <c r="H546" s="15" t="s">
        <v>2879</v>
      </c>
      <c r="I546" s="15" t="s">
        <v>282</v>
      </c>
      <c r="J546" s="39">
        <v>44986</v>
      </c>
      <c r="K546" s="39">
        <v>45170</v>
      </c>
      <c r="L546" s="15" t="s">
        <v>39</v>
      </c>
      <c r="M546" s="15" t="s">
        <v>2012</v>
      </c>
      <c r="N546" s="37" t="s">
        <v>2880</v>
      </c>
      <c r="O546" s="15" t="s">
        <v>2881</v>
      </c>
      <c r="P546" s="38">
        <v>13</v>
      </c>
      <c r="Q546" s="80" t="s">
        <v>42</v>
      </c>
      <c r="R546" s="30">
        <v>13</v>
      </c>
      <c r="S546" s="30"/>
      <c r="T546" s="109" t="s">
        <v>2882</v>
      </c>
    </row>
    <row r="547" s="1" customFormat="1" ht="45" spans="1:20">
      <c r="A547" s="26">
        <v>520</v>
      </c>
      <c r="B547" s="15" t="s">
        <v>2046</v>
      </c>
      <c r="C547" s="31" t="s">
        <v>2047</v>
      </c>
      <c r="D547" s="31" t="s">
        <v>2856</v>
      </c>
      <c r="E547" s="31" t="s">
        <v>295</v>
      </c>
      <c r="F547" s="15" t="s">
        <v>296</v>
      </c>
      <c r="G547" s="18" t="s">
        <v>2883</v>
      </c>
      <c r="H547" s="15" t="s">
        <v>2884</v>
      </c>
      <c r="I547" s="15" t="s">
        <v>38</v>
      </c>
      <c r="J547" s="39">
        <v>44958</v>
      </c>
      <c r="K547" s="39">
        <v>45108</v>
      </c>
      <c r="L547" s="31" t="s">
        <v>2053</v>
      </c>
      <c r="M547" s="15" t="s">
        <v>299</v>
      </c>
      <c r="N547" s="37" t="s">
        <v>2885</v>
      </c>
      <c r="O547" s="31" t="s">
        <v>2262</v>
      </c>
      <c r="P547" s="38">
        <v>3</v>
      </c>
      <c r="Q547" s="80" t="s">
        <v>42</v>
      </c>
      <c r="R547" s="30">
        <v>3</v>
      </c>
      <c r="S547" s="30"/>
      <c r="T547" s="37" t="s">
        <v>2886</v>
      </c>
    </row>
    <row r="548" s="1" customFormat="1" ht="56.25" spans="1:20">
      <c r="A548" s="26">
        <v>521</v>
      </c>
      <c r="B548" s="15" t="s">
        <v>2046</v>
      </c>
      <c r="C548" s="31" t="s">
        <v>2047</v>
      </c>
      <c r="D548" s="31" t="s">
        <v>2856</v>
      </c>
      <c r="E548" s="15" t="s">
        <v>295</v>
      </c>
      <c r="F548" s="15" t="s">
        <v>1382</v>
      </c>
      <c r="G548" s="18" t="s">
        <v>2887</v>
      </c>
      <c r="H548" s="15" t="s">
        <v>2888</v>
      </c>
      <c r="I548" s="15" t="s">
        <v>38</v>
      </c>
      <c r="J548" s="39">
        <v>44958</v>
      </c>
      <c r="K548" s="39">
        <v>45139</v>
      </c>
      <c r="L548" s="31" t="s">
        <v>2053</v>
      </c>
      <c r="M548" s="15" t="s">
        <v>299</v>
      </c>
      <c r="N548" s="65" t="s">
        <v>2889</v>
      </c>
      <c r="O548" s="15" t="s">
        <v>2890</v>
      </c>
      <c r="P548" s="38">
        <v>15.9</v>
      </c>
      <c r="Q548" s="80" t="s">
        <v>42</v>
      </c>
      <c r="R548" s="30">
        <v>15.9</v>
      </c>
      <c r="S548" s="30"/>
      <c r="T548" s="37" t="s">
        <v>2891</v>
      </c>
    </row>
    <row r="549" s="1" customFormat="1" ht="46.5" spans="1:20">
      <c r="A549" s="26">
        <v>522</v>
      </c>
      <c r="B549" s="15" t="s">
        <v>2046</v>
      </c>
      <c r="C549" s="15" t="s">
        <v>2047</v>
      </c>
      <c r="D549" s="15" t="s">
        <v>2856</v>
      </c>
      <c r="E549" s="15" t="s">
        <v>225</v>
      </c>
      <c r="F549" s="15" t="s">
        <v>1393</v>
      </c>
      <c r="G549" s="18" t="s">
        <v>2892</v>
      </c>
      <c r="H549" s="15" t="s">
        <v>2893</v>
      </c>
      <c r="I549" s="15" t="s">
        <v>38</v>
      </c>
      <c r="J549" s="39">
        <v>44986</v>
      </c>
      <c r="K549" s="39">
        <v>45200</v>
      </c>
      <c r="L549" s="15" t="s">
        <v>39</v>
      </c>
      <c r="M549" s="15" t="s">
        <v>324</v>
      </c>
      <c r="N549" s="37" t="s">
        <v>2894</v>
      </c>
      <c r="O549" s="15" t="s">
        <v>2895</v>
      </c>
      <c r="P549" s="38">
        <v>5</v>
      </c>
      <c r="Q549" s="80" t="s">
        <v>42</v>
      </c>
      <c r="R549" s="30">
        <v>5</v>
      </c>
      <c r="S549" s="30"/>
      <c r="T549" s="37" t="s">
        <v>2896</v>
      </c>
    </row>
    <row r="550" s="1" customFormat="1" ht="56.25" spans="1:20">
      <c r="A550" s="26">
        <v>523</v>
      </c>
      <c r="B550" s="15" t="s">
        <v>2046</v>
      </c>
      <c r="C550" s="31" t="s">
        <v>2047</v>
      </c>
      <c r="D550" s="31" t="s">
        <v>2856</v>
      </c>
      <c r="E550" s="15" t="s">
        <v>286</v>
      </c>
      <c r="F550" s="15" t="s">
        <v>2897</v>
      </c>
      <c r="G550" s="18" t="s">
        <v>2898</v>
      </c>
      <c r="H550" s="15" t="s">
        <v>2899</v>
      </c>
      <c r="I550" s="27" t="s">
        <v>1100</v>
      </c>
      <c r="J550" s="39">
        <v>44986</v>
      </c>
      <c r="K550" s="39">
        <v>45168</v>
      </c>
      <c r="L550" s="15" t="s">
        <v>39</v>
      </c>
      <c r="M550" s="15" t="s">
        <v>291</v>
      </c>
      <c r="N550" s="37" t="s">
        <v>2900</v>
      </c>
      <c r="O550" s="15" t="s">
        <v>2901</v>
      </c>
      <c r="P550" s="38">
        <v>14</v>
      </c>
      <c r="Q550" s="80" t="s">
        <v>42</v>
      </c>
      <c r="R550" s="30">
        <v>14</v>
      </c>
      <c r="S550" s="30"/>
      <c r="T550" s="37" t="s">
        <v>2902</v>
      </c>
    </row>
    <row r="551" s="1" customFormat="1" ht="34.5" spans="1:20">
      <c r="A551" s="26">
        <v>524</v>
      </c>
      <c r="B551" s="15" t="s">
        <v>2046</v>
      </c>
      <c r="C551" s="15" t="s">
        <v>2047</v>
      </c>
      <c r="D551" s="15" t="s">
        <v>2856</v>
      </c>
      <c r="E551" s="15" t="s">
        <v>97</v>
      </c>
      <c r="F551" s="15" t="s">
        <v>2903</v>
      </c>
      <c r="G551" s="18" t="s">
        <v>2904</v>
      </c>
      <c r="H551" s="15" t="s">
        <v>2905</v>
      </c>
      <c r="I551" s="15" t="s">
        <v>38</v>
      </c>
      <c r="J551" s="39">
        <v>44958</v>
      </c>
      <c r="K551" s="39">
        <v>45047</v>
      </c>
      <c r="L551" s="15" t="s">
        <v>39</v>
      </c>
      <c r="M551" s="15" t="s">
        <v>126</v>
      </c>
      <c r="N551" s="65" t="s">
        <v>2906</v>
      </c>
      <c r="O551" s="72" t="s">
        <v>2907</v>
      </c>
      <c r="P551" s="38">
        <v>24</v>
      </c>
      <c r="Q551" s="80" t="s">
        <v>42</v>
      </c>
      <c r="R551" s="30">
        <v>24</v>
      </c>
      <c r="S551" s="30"/>
      <c r="T551" s="37" t="s">
        <v>2908</v>
      </c>
    </row>
    <row r="552" s="1" customFormat="1" ht="56.25" spans="1:20">
      <c r="A552" s="26">
        <v>525</v>
      </c>
      <c r="B552" s="15" t="s">
        <v>2046</v>
      </c>
      <c r="C552" s="15" t="s">
        <v>2047</v>
      </c>
      <c r="D552" s="15" t="s">
        <v>2856</v>
      </c>
      <c r="E552" s="15" t="s">
        <v>97</v>
      </c>
      <c r="F552" s="15" t="s">
        <v>1055</v>
      </c>
      <c r="G552" s="18" t="s">
        <v>2909</v>
      </c>
      <c r="H552" s="15" t="s">
        <v>2910</v>
      </c>
      <c r="I552" s="15" t="s">
        <v>38</v>
      </c>
      <c r="J552" s="39">
        <v>44958</v>
      </c>
      <c r="K552" s="39">
        <v>45017</v>
      </c>
      <c r="L552" s="15" t="s">
        <v>39</v>
      </c>
      <c r="M552" s="15" t="s">
        <v>126</v>
      </c>
      <c r="N552" s="37" t="s">
        <v>2911</v>
      </c>
      <c r="O552" s="15" t="s">
        <v>2912</v>
      </c>
      <c r="P552" s="38">
        <v>25</v>
      </c>
      <c r="Q552" s="80" t="s">
        <v>42</v>
      </c>
      <c r="R552" s="30">
        <v>25</v>
      </c>
      <c r="S552" s="30"/>
      <c r="T552" s="37" t="s">
        <v>2913</v>
      </c>
    </row>
    <row r="553" s="1" customFormat="1" ht="45" spans="1:20">
      <c r="A553" s="26">
        <v>526</v>
      </c>
      <c r="B553" s="17" t="s">
        <v>2046</v>
      </c>
      <c r="C553" s="17" t="s">
        <v>2047</v>
      </c>
      <c r="D553" s="17" t="s">
        <v>2856</v>
      </c>
      <c r="E553" s="25" t="s">
        <v>82</v>
      </c>
      <c r="F553" s="17" t="s">
        <v>381</v>
      </c>
      <c r="G553" s="18" t="s">
        <v>2914</v>
      </c>
      <c r="H553" s="17" t="s">
        <v>2915</v>
      </c>
      <c r="I553" s="17" t="s">
        <v>38</v>
      </c>
      <c r="J553" s="39">
        <v>44866</v>
      </c>
      <c r="K553" s="39">
        <v>45261</v>
      </c>
      <c r="L553" s="15" t="s">
        <v>39</v>
      </c>
      <c r="M553" s="17" t="s">
        <v>86</v>
      </c>
      <c r="N553" s="65" t="s">
        <v>2916</v>
      </c>
      <c r="O553" s="98" t="s">
        <v>80</v>
      </c>
      <c r="P553" s="40">
        <v>10</v>
      </c>
      <c r="Q553" s="80" t="s">
        <v>42</v>
      </c>
      <c r="R553" s="80">
        <v>10</v>
      </c>
      <c r="S553" s="92"/>
      <c r="T553" s="37" t="s">
        <v>2917</v>
      </c>
    </row>
    <row r="554" s="1" customFormat="1" ht="67.5" spans="1:20">
      <c r="A554" s="26">
        <v>527</v>
      </c>
      <c r="B554" s="23" t="s">
        <v>2046</v>
      </c>
      <c r="C554" s="19" t="s">
        <v>2047</v>
      </c>
      <c r="D554" s="17" t="s">
        <v>2856</v>
      </c>
      <c r="E554" s="15" t="s">
        <v>82</v>
      </c>
      <c r="F554" s="15" t="s">
        <v>2918</v>
      </c>
      <c r="G554" s="18" t="s">
        <v>2919</v>
      </c>
      <c r="H554" s="15" t="s">
        <v>2920</v>
      </c>
      <c r="I554" s="17" t="s">
        <v>38</v>
      </c>
      <c r="J554" s="39">
        <v>44866</v>
      </c>
      <c r="K554" s="39">
        <v>45261</v>
      </c>
      <c r="L554" s="26" t="s">
        <v>39</v>
      </c>
      <c r="M554" s="15" t="s">
        <v>86</v>
      </c>
      <c r="N554" s="37" t="s">
        <v>2921</v>
      </c>
      <c r="O554" s="15" t="s">
        <v>2922</v>
      </c>
      <c r="P554" s="42">
        <v>12.4</v>
      </c>
      <c r="Q554" s="80" t="s">
        <v>42</v>
      </c>
      <c r="R554" s="30">
        <v>12.4</v>
      </c>
      <c r="S554" s="92"/>
      <c r="T554" s="37" t="s">
        <v>2923</v>
      </c>
    </row>
    <row r="555" s="1" customFormat="1" ht="45" spans="1:20">
      <c r="A555" s="26">
        <v>528</v>
      </c>
      <c r="B555" s="15" t="s">
        <v>2046</v>
      </c>
      <c r="C555" s="15" t="s">
        <v>2047</v>
      </c>
      <c r="D555" s="15" t="s">
        <v>2856</v>
      </c>
      <c r="E555" s="95" t="s">
        <v>49</v>
      </c>
      <c r="F555" s="96" t="s">
        <v>2924</v>
      </c>
      <c r="G555" s="18" t="s">
        <v>2925</v>
      </c>
      <c r="H555" s="15" t="s">
        <v>2926</v>
      </c>
      <c r="I555" s="15" t="s">
        <v>2927</v>
      </c>
      <c r="J555" s="39">
        <v>44988</v>
      </c>
      <c r="K555" s="39">
        <v>45172</v>
      </c>
      <c r="L555" s="15" t="s">
        <v>39</v>
      </c>
      <c r="M555" s="95" t="s">
        <v>49</v>
      </c>
      <c r="N555" s="37" t="s">
        <v>2928</v>
      </c>
      <c r="O555" s="99" t="s">
        <v>2929</v>
      </c>
      <c r="P555" s="38">
        <v>21.9</v>
      </c>
      <c r="Q555" s="80" t="s">
        <v>42</v>
      </c>
      <c r="R555" s="30">
        <v>21.9</v>
      </c>
      <c r="S555" s="30"/>
      <c r="T555" s="37" t="s">
        <v>2930</v>
      </c>
    </row>
    <row r="556" s="1" customFormat="1" ht="33.75" spans="1:20">
      <c r="A556" s="26">
        <v>529</v>
      </c>
      <c r="B556" s="15" t="s">
        <v>2046</v>
      </c>
      <c r="C556" s="15" t="s">
        <v>2047</v>
      </c>
      <c r="D556" s="15" t="s">
        <v>2856</v>
      </c>
      <c r="E556" s="95" t="s">
        <v>49</v>
      </c>
      <c r="F556" s="96" t="s">
        <v>2680</v>
      </c>
      <c r="G556" s="18" t="s">
        <v>2931</v>
      </c>
      <c r="H556" s="15" t="s">
        <v>2932</v>
      </c>
      <c r="I556" s="15" t="s">
        <v>38</v>
      </c>
      <c r="J556" s="39">
        <v>44934</v>
      </c>
      <c r="K556" s="39">
        <v>45177</v>
      </c>
      <c r="L556" s="15" t="s">
        <v>39</v>
      </c>
      <c r="M556" s="95" t="s">
        <v>49</v>
      </c>
      <c r="N556" s="37" t="s">
        <v>2933</v>
      </c>
      <c r="O556" s="99" t="s">
        <v>2934</v>
      </c>
      <c r="P556" s="38">
        <v>2.8</v>
      </c>
      <c r="Q556" s="80" t="s">
        <v>42</v>
      </c>
      <c r="R556" s="30">
        <v>2.8</v>
      </c>
      <c r="S556" s="30"/>
      <c r="T556" s="37" t="s">
        <v>2935</v>
      </c>
    </row>
    <row r="557" s="1" customFormat="1" ht="33.75" spans="1:20">
      <c r="A557" s="26">
        <v>530</v>
      </c>
      <c r="B557" s="15" t="s">
        <v>2046</v>
      </c>
      <c r="C557" s="15" t="s">
        <v>2047</v>
      </c>
      <c r="D557" s="15" t="s">
        <v>2856</v>
      </c>
      <c r="E557" s="95" t="s">
        <v>49</v>
      </c>
      <c r="F557" s="96" t="s">
        <v>2664</v>
      </c>
      <c r="G557" s="18" t="s">
        <v>2936</v>
      </c>
      <c r="H557" s="15" t="s">
        <v>2937</v>
      </c>
      <c r="I557" s="15" t="s">
        <v>38</v>
      </c>
      <c r="J557" s="39">
        <v>44986</v>
      </c>
      <c r="K557" s="39">
        <v>45170</v>
      </c>
      <c r="L557" s="15" t="s">
        <v>39</v>
      </c>
      <c r="M557" s="95" t="s">
        <v>49</v>
      </c>
      <c r="N557" s="109" t="s">
        <v>2938</v>
      </c>
      <c r="O557" s="99" t="s">
        <v>2939</v>
      </c>
      <c r="P557" s="38">
        <v>10</v>
      </c>
      <c r="Q557" s="80" t="s">
        <v>42</v>
      </c>
      <c r="R557" s="30">
        <v>10</v>
      </c>
      <c r="S557" s="30"/>
      <c r="T557" s="37" t="s">
        <v>2940</v>
      </c>
    </row>
    <row r="558" s="1" customFormat="1" ht="33.75" spans="1:20">
      <c r="A558" s="26">
        <v>531</v>
      </c>
      <c r="B558" s="15" t="s">
        <v>2046</v>
      </c>
      <c r="C558" s="15" t="s">
        <v>2047</v>
      </c>
      <c r="D558" s="15" t="s">
        <v>2856</v>
      </c>
      <c r="E558" s="15" t="s">
        <v>192</v>
      </c>
      <c r="F558" s="15" t="s">
        <v>2941</v>
      </c>
      <c r="G558" s="15" t="s">
        <v>2942</v>
      </c>
      <c r="H558" s="163" t="s">
        <v>2943</v>
      </c>
      <c r="I558" s="163" t="s">
        <v>38</v>
      </c>
      <c r="J558" s="179">
        <v>45200</v>
      </c>
      <c r="K558" s="179">
        <v>45291</v>
      </c>
      <c r="L558" s="163" t="s">
        <v>39</v>
      </c>
      <c r="M558" s="163" t="s">
        <v>409</v>
      </c>
      <c r="N558" s="180" t="s">
        <v>2944</v>
      </c>
      <c r="O558" s="163" t="s">
        <v>80</v>
      </c>
      <c r="P558" s="181">
        <v>10</v>
      </c>
      <c r="Q558" s="80" t="s">
        <v>71</v>
      </c>
      <c r="R558" s="84">
        <v>10</v>
      </c>
      <c r="S558" s="81"/>
      <c r="T558" s="37" t="s">
        <v>2945</v>
      </c>
    </row>
    <row r="559" s="1" customFormat="1" ht="33.75" spans="1:20">
      <c r="A559" s="26">
        <v>532</v>
      </c>
      <c r="B559" s="15" t="s">
        <v>2046</v>
      </c>
      <c r="C559" s="15" t="s">
        <v>2047</v>
      </c>
      <c r="D559" s="15" t="s">
        <v>2856</v>
      </c>
      <c r="E559" s="15" t="s">
        <v>201</v>
      </c>
      <c r="F559" s="15" t="s">
        <v>2946</v>
      </c>
      <c r="G559" s="15" t="s">
        <v>2947</v>
      </c>
      <c r="H559" s="15" t="s">
        <v>2948</v>
      </c>
      <c r="I559" s="15" t="s">
        <v>77</v>
      </c>
      <c r="J559" s="51">
        <v>45170</v>
      </c>
      <c r="K559" s="51">
        <v>45231</v>
      </c>
      <c r="L559" s="15" t="s">
        <v>39</v>
      </c>
      <c r="M559" s="15" t="s">
        <v>1684</v>
      </c>
      <c r="N559" s="37" t="s">
        <v>2949</v>
      </c>
      <c r="O559" s="30" t="s">
        <v>2950</v>
      </c>
      <c r="P559" s="38">
        <v>8</v>
      </c>
      <c r="Q559" s="80" t="s">
        <v>71</v>
      </c>
      <c r="R559" s="30">
        <v>8</v>
      </c>
      <c r="S559" s="84"/>
      <c r="T559" s="37" t="s">
        <v>2951</v>
      </c>
    </row>
    <row r="560" s="1" customFormat="1" ht="45" spans="1:20">
      <c r="A560" s="26">
        <v>533</v>
      </c>
      <c r="B560" s="15" t="s">
        <v>2046</v>
      </c>
      <c r="C560" s="15" t="s">
        <v>2047</v>
      </c>
      <c r="D560" s="15" t="s">
        <v>2856</v>
      </c>
      <c r="E560" s="15" t="s">
        <v>49</v>
      </c>
      <c r="F560" s="15" t="s">
        <v>731</v>
      </c>
      <c r="G560" s="15" t="s">
        <v>2952</v>
      </c>
      <c r="H560" s="15" t="s">
        <v>2953</v>
      </c>
      <c r="I560" s="15" t="s">
        <v>423</v>
      </c>
      <c r="J560" s="51">
        <v>45170</v>
      </c>
      <c r="K560" s="51">
        <v>45261</v>
      </c>
      <c r="L560" s="15" t="s">
        <v>39</v>
      </c>
      <c r="M560" s="15" t="s">
        <v>49</v>
      </c>
      <c r="N560" s="37" t="s">
        <v>2954</v>
      </c>
      <c r="O560" s="30" t="s">
        <v>2955</v>
      </c>
      <c r="P560" s="38">
        <v>8</v>
      </c>
      <c r="Q560" s="80" t="s">
        <v>71</v>
      </c>
      <c r="R560" s="30">
        <v>8</v>
      </c>
      <c r="S560" s="84"/>
      <c r="T560" s="37" t="s">
        <v>2956</v>
      </c>
    </row>
    <row r="561" s="1" customFormat="1" ht="33.75" spans="1:20">
      <c r="A561" s="26">
        <v>534</v>
      </c>
      <c r="B561" s="15" t="s">
        <v>2046</v>
      </c>
      <c r="C561" s="15" t="s">
        <v>2047</v>
      </c>
      <c r="D561" s="15" t="s">
        <v>2856</v>
      </c>
      <c r="E561" s="15" t="s">
        <v>587</v>
      </c>
      <c r="F561" s="15" t="s">
        <v>2957</v>
      </c>
      <c r="G561" s="15" t="s">
        <v>2958</v>
      </c>
      <c r="H561" s="15" t="s">
        <v>2959</v>
      </c>
      <c r="I561" s="15" t="s">
        <v>38</v>
      </c>
      <c r="J561" s="51">
        <v>45170</v>
      </c>
      <c r="K561" s="51">
        <v>45231</v>
      </c>
      <c r="L561" s="15" t="s">
        <v>2053</v>
      </c>
      <c r="M561" s="15" t="s">
        <v>1760</v>
      </c>
      <c r="N561" s="37" t="s">
        <v>2960</v>
      </c>
      <c r="O561" s="30" t="s">
        <v>2961</v>
      </c>
      <c r="P561" s="38">
        <v>38</v>
      </c>
      <c r="Q561" s="80" t="s">
        <v>71</v>
      </c>
      <c r="R561" s="30">
        <v>38</v>
      </c>
      <c r="S561" s="84"/>
      <c r="T561" s="65" t="s">
        <v>2962</v>
      </c>
    </row>
    <row r="562" s="1" customFormat="1" ht="33.75" spans="1:20">
      <c r="A562" s="26">
        <v>535</v>
      </c>
      <c r="B562" s="17" t="s">
        <v>2046</v>
      </c>
      <c r="C562" s="15" t="s">
        <v>2047</v>
      </c>
      <c r="D562" s="15" t="s">
        <v>2856</v>
      </c>
      <c r="E562" s="15" t="s">
        <v>1505</v>
      </c>
      <c r="F562" s="15" t="s">
        <v>528</v>
      </c>
      <c r="G562" s="18" t="s">
        <v>2963</v>
      </c>
      <c r="H562" s="15" t="s">
        <v>2964</v>
      </c>
      <c r="I562" s="15" t="s">
        <v>38</v>
      </c>
      <c r="J562" s="31" t="s">
        <v>523</v>
      </c>
      <c r="K562" s="31" t="s">
        <v>524</v>
      </c>
      <c r="L562" s="15" t="s">
        <v>39</v>
      </c>
      <c r="M562" s="15" t="s">
        <v>39</v>
      </c>
      <c r="N562" s="37" t="s">
        <v>2965</v>
      </c>
      <c r="O562" s="59" t="s">
        <v>2966</v>
      </c>
      <c r="P562" s="38">
        <v>45</v>
      </c>
      <c r="Q562" s="80" t="s">
        <v>42</v>
      </c>
      <c r="R562" s="30">
        <v>45</v>
      </c>
      <c r="S562" s="92"/>
      <c r="T562" s="37" t="s">
        <v>2967</v>
      </c>
    </row>
    <row r="563" s="1" customFormat="1" ht="33.75" spans="1:20">
      <c r="A563" s="26">
        <v>536</v>
      </c>
      <c r="B563" s="17" t="s">
        <v>2046</v>
      </c>
      <c r="C563" s="15" t="s">
        <v>2047</v>
      </c>
      <c r="D563" s="15" t="s">
        <v>2856</v>
      </c>
      <c r="E563" s="15" t="s">
        <v>1505</v>
      </c>
      <c r="F563" s="15" t="s">
        <v>520</v>
      </c>
      <c r="G563" s="18" t="s">
        <v>2968</v>
      </c>
      <c r="H563" s="15" t="s">
        <v>2969</v>
      </c>
      <c r="I563" s="15" t="s">
        <v>38</v>
      </c>
      <c r="J563" s="31" t="s">
        <v>523</v>
      </c>
      <c r="K563" s="31" t="s">
        <v>524</v>
      </c>
      <c r="L563" s="15" t="s">
        <v>39</v>
      </c>
      <c r="M563" s="15" t="s">
        <v>39</v>
      </c>
      <c r="N563" s="37" t="s">
        <v>2970</v>
      </c>
      <c r="O563" s="59" t="s">
        <v>2971</v>
      </c>
      <c r="P563" s="38">
        <v>31</v>
      </c>
      <c r="Q563" s="80" t="s">
        <v>42</v>
      </c>
      <c r="R563" s="30">
        <v>31</v>
      </c>
      <c r="S563" s="92"/>
      <c r="T563" s="37" t="s">
        <v>2972</v>
      </c>
    </row>
    <row r="564" s="1" customFormat="1" ht="33.75" spans="1:20">
      <c r="A564" s="26">
        <v>537</v>
      </c>
      <c r="B564" s="17" t="s">
        <v>2046</v>
      </c>
      <c r="C564" s="15" t="s">
        <v>2047</v>
      </c>
      <c r="D564" s="15" t="s">
        <v>2856</v>
      </c>
      <c r="E564" s="15" t="s">
        <v>1505</v>
      </c>
      <c r="F564" s="15" t="s">
        <v>520</v>
      </c>
      <c r="G564" s="18" t="s">
        <v>2973</v>
      </c>
      <c r="H564" s="15" t="s">
        <v>2974</v>
      </c>
      <c r="I564" s="15" t="s">
        <v>38</v>
      </c>
      <c r="J564" s="31" t="s">
        <v>523</v>
      </c>
      <c r="K564" s="31" t="s">
        <v>524</v>
      </c>
      <c r="L564" s="15" t="s">
        <v>39</v>
      </c>
      <c r="M564" s="15" t="s">
        <v>39</v>
      </c>
      <c r="N564" s="37" t="s">
        <v>2975</v>
      </c>
      <c r="O564" s="59" t="s">
        <v>2976</v>
      </c>
      <c r="P564" s="38">
        <v>22</v>
      </c>
      <c r="Q564" s="80" t="s">
        <v>42</v>
      </c>
      <c r="R564" s="30">
        <v>22</v>
      </c>
      <c r="S564" s="92"/>
      <c r="T564" s="37" t="s">
        <v>2977</v>
      </c>
    </row>
    <row r="565" s="1" customFormat="1" ht="33.75" spans="1:20">
      <c r="A565" s="26">
        <v>538</v>
      </c>
      <c r="B565" s="17" t="s">
        <v>2046</v>
      </c>
      <c r="C565" s="15" t="s">
        <v>2047</v>
      </c>
      <c r="D565" s="15" t="s">
        <v>2856</v>
      </c>
      <c r="E565" s="15" t="s">
        <v>1505</v>
      </c>
      <c r="F565" s="15" t="s">
        <v>1608</v>
      </c>
      <c r="G565" s="18" t="s">
        <v>2978</v>
      </c>
      <c r="H565" s="15" t="s">
        <v>2979</v>
      </c>
      <c r="I565" s="15" t="s">
        <v>38</v>
      </c>
      <c r="J565" s="31" t="s">
        <v>523</v>
      </c>
      <c r="K565" s="31" t="s">
        <v>524</v>
      </c>
      <c r="L565" s="15" t="s">
        <v>39</v>
      </c>
      <c r="M565" s="15" t="s">
        <v>39</v>
      </c>
      <c r="N565" s="37" t="s">
        <v>2980</v>
      </c>
      <c r="O565" s="59" t="s">
        <v>2981</v>
      </c>
      <c r="P565" s="38">
        <v>23</v>
      </c>
      <c r="Q565" s="80" t="s">
        <v>42</v>
      </c>
      <c r="R565" s="30">
        <v>23</v>
      </c>
      <c r="S565" s="92"/>
      <c r="T565" s="37" t="s">
        <v>2982</v>
      </c>
    </row>
    <row r="566" s="1" customFormat="1" ht="33.75" spans="1:20">
      <c r="A566" s="26">
        <v>539</v>
      </c>
      <c r="B566" s="17" t="s">
        <v>2046</v>
      </c>
      <c r="C566" s="15" t="s">
        <v>2047</v>
      </c>
      <c r="D566" s="15" t="s">
        <v>2856</v>
      </c>
      <c r="E566" s="18" t="s">
        <v>82</v>
      </c>
      <c r="F566" s="18" t="s">
        <v>2983</v>
      </c>
      <c r="G566" s="18" t="s">
        <v>2984</v>
      </c>
      <c r="H566" s="18" t="s">
        <v>2985</v>
      </c>
      <c r="I566" s="18" t="s">
        <v>38</v>
      </c>
      <c r="J566" s="108">
        <v>44866</v>
      </c>
      <c r="K566" s="108">
        <v>45017</v>
      </c>
      <c r="L566" s="15" t="s">
        <v>39</v>
      </c>
      <c r="M566" s="15" t="s">
        <v>39</v>
      </c>
      <c r="N566" s="106" t="s">
        <v>2986</v>
      </c>
      <c r="O566" s="59" t="s">
        <v>2987</v>
      </c>
      <c r="P566" s="60">
        <v>26</v>
      </c>
      <c r="Q566" s="80" t="s">
        <v>42</v>
      </c>
      <c r="R566" s="92">
        <v>26</v>
      </c>
      <c r="S566" s="92"/>
      <c r="T566" s="106" t="s">
        <v>2988</v>
      </c>
    </row>
    <row r="567" s="1" customFormat="1" ht="33.75" spans="1:20">
      <c r="A567" s="26">
        <v>540</v>
      </c>
      <c r="B567" s="17" t="s">
        <v>2046</v>
      </c>
      <c r="C567" s="15" t="s">
        <v>2047</v>
      </c>
      <c r="D567" s="15" t="s">
        <v>2856</v>
      </c>
      <c r="E567" s="18" t="s">
        <v>82</v>
      </c>
      <c r="F567" s="18" t="s">
        <v>2983</v>
      </c>
      <c r="G567" s="18" t="s">
        <v>2989</v>
      </c>
      <c r="H567" s="18" t="s">
        <v>2990</v>
      </c>
      <c r="I567" s="18" t="s">
        <v>282</v>
      </c>
      <c r="J567" s="108">
        <v>44866</v>
      </c>
      <c r="K567" s="108">
        <v>45017</v>
      </c>
      <c r="L567" s="15" t="s">
        <v>39</v>
      </c>
      <c r="M567" s="15" t="s">
        <v>39</v>
      </c>
      <c r="N567" s="106" t="s">
        <v>2991</v>
      </c>
      <c r="O567" s="59" t="s">
        <v>2992</v>
      </c>
      <c r="P567" s="60">
        <v>28</v>
      </c>
      <c r="Q567" s="80" t="s">
        <v>42</v>
      </c>
      <c r="R567" s="92">
        <v>28</v>
      </c>
      <c r="S567" s="92"/>
      <c r="T567" s="106" t="s">
        <v>2993</v>
      </c>
    </row>
    <row r="568" s="1" customFormat="1" ht="33.75" spans="1:20">
      <c r="A568" s="26">
        <v>541</v>
      </c>
      <c r="B568" s="17" t="s">
        <v>2046</v>
      </c>
      <c r="C568" s="15" t="s">
        <v>2047</v>
      </c>
      <c r="D568" s="15" t="s">
        <v>2856</v>
      </c>
      <c r="E568" s="18" t="s">
        <v>82</v>
      </c>
      <c r="F568" s="18" t="s">
        <v>2983</v>
      </c>
      <c r="G568" s="18" t="s">
        <v>2994</v>
      </c>
      <c r="H568" s="18" t="s">
        <v>2995</v>
      </c>
      <c r="I568" s="18" t="s">
        <v>2996</v>
      </c>
      <c r="J568" s="108">
        <v>44866</v>
      </c>
      <c r="K568" s="108">
        <v>45017</v>
      </c>
      <c r="L568" s="15" t="s">
        <v>39</v>
      </c>
      <c r="M568" s="15" t="s">
        <v>39</v>
      </c>
      <c r="N568" s="106" t="s">
        <v>2997</v>
      </c>
      <c r="O568" s="59" t="s">
        <v>2998</v>
      </c>
      <c r="P568" s="60">
        <v>9</v>
      </c>
      <c r="Q568" s="80" t="s">
        <v>42</v>
      </c>
      <c r="R568" s="92">
        <v>9</v>
      </c>
      <c r="S568" s="92"/>
      <c r="T568" s="106" t="s">
        <v>2999</v>
      </c>
    </row>
    <row r="569" s="1" customFormat="1" ht="45" spans="1:20">
      <c r="A569" s="26">
        <v>542</v>
      </c>
      <c r="B569" s="17" t="s">
        <v>2046</v>
      </c>
      <c r="C569" s="15" t="s">
        <v>2047</v>
      </c>
      <c r="D569" s="15" t="s">
        <v>2856</v>
      </c>
      <c r="E569" s="18" t="s">
        <v>82</v>
      </c>
      <c r="F569" s="18" t="s">
        <v>3000</v>
      </c>
      <c r="G569" s="18" t="s">
        <v>3001</v>
      </c>
      <c r="H569" s="18" t="s">
        <v>3002</v>
      </c>
      <c r="I569" s="18" t="s">
        <v>282</v>
      </c>
      <c r="J569" s="108">
        <v>44866</v>
      </c>
      <c r="K569" s="108">
        <v>45017</v>
      </c>
      <c r="L569" s="15" t="s">
        <v>39</v>
      </c>
      <c r="M569" s="15" t="s">
        <v>39</v>
      </c>
      <c r="N569" s="106" t="s">
        <v>3003</v>
      </c>
      <c r="O569" s="59" t="s">
        <v>3004</v>
      </c>
      <c r="P569" s="60">
        <v>44</v>
      </c>
      <c r="Q569" s="80" t="s">
        <v>42</v>
      </c>
      <c r="R569" s="92">
        <v>44</v>
      </c>
      <c r="S569" s="92"/>
      <c r="T569" s="106" t="s">
        <v>3005</v>
      </c>
    </row>
    <row r="570" s="1" customFormat="1" ht="45" spans="1:20">
      <c r="A570" s="26">
        <v>543</v>
      </c>
      <c r="B570" s="17" t="s">
        <v>2046</v>
      </c>
      <c r="C570" s="15" t="s">
        <v>2047</v>
      </c>
      <c r="D570" s="15" t="s">
        <v>2856</v>
      </c>
      <c r="E570" s="18" t="s">
        <v>82</v>
      </c>
      <c r="F570" s="18" t="s">
        <v>3000</v>
      </c>
      <c r="G570" s="18" t="s">
        <v>3006</v>
      </c>
      <c r="H570" s="18" t="s">
        <v>3007</v>
      </c>
      <c r="I570" s="18" t="s">
        <v>282</v>
      </c>
      <c r="J570" s="108">
        <v>44866</v>
      </c>
      <c r="K570" s="108">
        <v>45017</v>
      </c>
      <c r="L570" s="15" t="s">
        <v>39</v>
      </c>
      <c r="M570" s="15" t="s">
        <v>39</v>
      </c>
      <c r="N570" s="106" t="s">
        <v>3008</v>
      </c>
      <c r="O570" s="59" t="s">
        <v>2966</v>
      </c>
      <c r="P570" s="60">
        <v>48</v>
      </c>
      <c r="Q570" s="80" t="s">
        <v>42</v>
      </c>
      <c r="R570" s="92">
        <v>48</v>
      </c>
      <c r="S570" s="92"/>
      <c r="T570" s="106" t="s">
        <v>3009</v>
      </c>
    </row>
    <row r="571" s="1" customFormat="1" ht="45" spans="1:20">
      <c r="A571" s="26">
        <v>544</v>
      </c>
      <c r="B571" s="17" t="s">
        <v>2046</v>
      </c>
      <c r="C571" s="15" t="s">
        <v>2047</v>
      </c>
      <c r="D571" s="15" t="s">
        <v>2856</v>
      </c>
      <c r="E571" s="18" t="s">
        <v>82</v>
      </c>
      <c r="F571" s="18" t="s">
        <v>3000</v>
      </c>
      <c r="G571" s="18" t="s">
        <v>3010</v>
      </c>
      <c r="H571" s="18" t="s">
        <v>3011</v>
      </c>
      <c r="I571" s="18" t="s">
        <v>282</v>
      </c>
      <c r="J571" s="108">
        <v>44866</v>
      </c>
      <c r="K571" s="108">
        <v>45017</v>
      </c>
      <c r="L571" s="15" t="s">
        <v>39</v>
      </c>
      <c r="M571" s="15" t="s">
        <v>39</v>
      </c>
      <c r="N571" s="106" t="s">
        <v>3012</v>
      </c>
      <c r="O571" s="59" t="s">
        <v>3013</v>
      </c>
      <c r="P571" s="60">
        <v>15</v>
      </c>
      <c r="Q571" s="80" t="s">
        <v>42</v>
      </c>
      <c r="R571" s="92">
        <v>15</v>
      </c>
      <c r="S571" s="92"/>
      <c r="T571" s="106" t="s">
        <v>3014</v>
      </c>
    </row>
    <row r="572" s="1" customFormat="1" ht="45" spans="1:20">
      <c r="A572" s="26">
        <v>545</v>
      </c>
      <c r="B572" s="17" t="s">
        <v>2046</v>
      </c>
      <c r="C572" s="15" t="s">
        <v>2047</v>
      </c>
      <c r="D572" s="15" t="s">
        <v>2856</v>
      </c>
      <c r="E572" s="18" t="s">
        <v>82</v>
      </c>
      <c r="F572" s="18" t="s">
        <v>2609</v>
      </c>
      <c r="G572" s="18" t="s">
        <v>3015</v>
      </c>
      <c r="H572" s="18" t="s">
        <v>3016</v>
      </c>
      <c r="I572" s="18" t="s">
        <v>282</v>
      </c>
      <c r="J572" s="108">
        <v>44866</v>
      </c>
      <c r="K572" s="108">
        <v>45017</v>
      </c>
      <c r="L572" s="15" t="s">
        <v>39</v>
      </c>
      <c r="M572" s="15" t="s">
        <v>39</v>
      </c>
      <c r="N572" s="106" t="s">
        <v>3017</v>
      </c>
      <c r="O572" s="59" t="s">
        <v>3018</v>
      </c>
      <c r="P572" s="60">
        <v>22</v>
      </c>
      <c r="Q572" s="80" t="s">
        <v>42</v>
      </c>
      <c r="R572" s="92">
        <v>22</v>
      </c>
      <c r="S572" s="92"/>
      <c r="T572" s="106" t="s">
        <v>3019</v>
      </c>
    </row>
    <row r="573" s="1" customFormat="1" ht="33.75" spans="1:20">
      <c r="A573" s="26">
        <v>546</v>
      </c>
      <c r="B573" s="17" t="s">
        <v>2046</v>
      </c>
      <c r="C573" s="15" t="s">
        <v>2047</v>
      </c>
      <c r="D573" s="15" t="s">
        <v>2856</v>
      </c>
      <c r="E573" s="18" t="s">
        <v>82</v>
      </c>
      <c r="F573" s="18" t="s">
        <v>616</v>
      </c>
      <c r="G573" s="18" t="s">
        <v>3020</v>
      </c>
      <c r="H573" s="18" t="s">
        <v>3021</v>
      </c>
      <c r="I573" s="18" t="s">
        <v>282</v>
      </c>
      <c r="J573" s="108">
        <v>44866</v>
      </c>
      <c r="K573" s="108">
        <v>45017</v>
      </c>
      <c r="L573" s="15" t="s">
        <v>39</v>
      </c>
      <c r="M573" s="15" t="s">
        <v>39</v>
      </c>
      <c r="N573" s="106" t="s">
        <v>3022</v>
      </c>
      <c r="O573" s="59" t="s">
        <v>3023</v>
      </c>
      <c r="P573" s="60">
        <v>23</v>
      </c>
      <c r="Q573" s="80" t="s">
        <v>42</v>
      </c>
      <c r="R573" s="92">
        <v>23</v>
      </c>
      <c r="S573" s="92"/>
      <c r="T573" s="106" t="s">
        <v>3024</v>
      </c>
    </row>
    <row r="574" s="1" customFormat="1" ht="45" spans="1:20">
      <c r="A574" s="26">
        <v>547</v>
      </c>
      <c r="B574" s="17" t="s">
        <v>2046</v>
      </c>
      <c r="C574" s="15" t="s">
        <v>2047</v>
      </c>
      <c r="D574" s="15" t="s">
        <v>2856</v>
      </c>
      <c r="E574" s="18" t="s">
        <v>82</v>
      </c>
      <c r="F574" s="18" t="s">
        <v>2918</v>
      </c>
      <c r="G574" s="18" t="s">
        <v>3025</v>
      </c>
      <c r="H574" s="18" t="s">
        <v>3026</v>
      </c>
      <c r="I574" s="18" t="s">
        <v>282</v>
      </c>
      <c r="J574" s="108">
        <v>44866</v>
      </c>
      <c r="K574" s="108">
        <v>45017</v>
      </c>
      <c r="L574" s="15" t="s">
        <v>39</v>
      </c>
      <c r="M574" s="15" t="s">
        <v>39</v>
      </c>
      <c r="N574" s="106" t="s">
        <v>3027</v>
      </c>
      <c r="O574" s="59" t="s">
        <v>3028</v>
      </c>
      <c r="P574" s="60">
        <v>10</v>
      </c>
      <c r="Q574" s="80" t="s">
        <v>42</v>
      </c>
      <c r="R574" s="92">
        <v>10</v>
      </c>
      <c r="S574" s="92"/>
      <c r="T574" s="106" t="s">
        <v>3029</v>
      </c>
    </row>
    <row r="575" s="1" customFormat="1" ht="33.75" spans="1:20">
      <c r="A575" s="26">
        <v>548</v>
      </c>
      <c r="B575" s="17" t="s">
        <v>2046</v>
      </c>
      <c r="C575" s="15" t="s">
        <v>2047</v>
      </c>
      <c r="D575" s="15" t="s">
        <v>2856</v>
      </c>
      <c r="E575" s="18" t="s">
        <v>82</v>
      </c>
      <c r="F575" s="18" t="s">
        <v>760</v>
      </c>
      <c r="G575" s="18" t="s">
        <v>3030</v>
      </c>
      <c r="H575" s="18" t="s">
        <v>3031</v>
      </c>
      <c r="I575" s="18" t="s">
        <v>38</v>
      </c>
      <c r="J575" s="108">
        <v>44866</v>
      </c>
      <c r="K575" s="108">
        <v>45017</v>
      </c>
      <c r="L575" s="15" t="s">
        <v>39</v>
      </c>
      <c r="M575" s="15" t="s">
        <v>39</v>
      </c>
      <c r="N575" s="106" t="s">
        <v>3032</v>
      </c>
      <c r="O575" s="59" t="s">
        <v>3033</v>
      </c>
      <c r="P575" s="60">
        <v>36</v>
      </c>
      <c r="Q575" s="80" t="s">
        <v>42</v>
      </c>
      <c r="R575" s="92">
        <v>36</v>
      </c>
      <c r="S575" s="92"/>
      <c r="T575" s="106" t="s">
        <v>3034</v>
      </c>
    </row>
    <row r="576" s="1" customFormat="1" ht="33.75" spans="1:20">
      <c r="A576" s="26">
        <v>549</v>
      </c>
      <c r="B576" s="15" t="s">
        <v>2046</v>
      </c>
      <c r="C576" s="15" t="s">
        <v>2047</v>
      </c>
      <c r="D576" s="15" t="s">
        <v>2856</v>
      </c>
      <c r="E576" s="15" t="s">
        <v>201</v>
      </c>
      <c r="F576" s="15" t="s">
        <v>3035</v>
      </c>
      <c r="G576" s="18" t="s">
        <v>3036</v>
      </c>
      <c r="H576" s="15" t="s">
        <v>3037</v>
      </c>
      <c r="I576" s="15" t="s">
        <v>38</v>
      </c>
      <c r="J576" s="107">
        <v>44866</v>
      </c>
      <c r="K576" s="107">
        <v>45017</v>
      </c>
      <c r="L576" s="15" t="s">
        <v>39</v>
      </c>
      <c r="M576" s="15" t="s">
        <v>39</v>
      </c>
      <c r="N576" s="37" t="s">
        <v>3038</v>
      </c>
      <c r="O576" s="59" t="s">
        <v>3039</v>
      </c>
      <c r="P576" s="60">
        <v>19</v>
      </c>
      <c r="Q576" s="80" t="s">
        <v>42</v>
      </c>
      <c r="R576" s="92">
        <v>19</v>
      </c>
      <c r="S576" s="92"/>
      <c r="T576" s="69" t="s">
        <v>3040</v>
      </c>
    </row>
    <row r="577" s="1" customFormat="1" ht="33.75" spans="1:20">
      <c r="A577" s="26">
        <v>550</v>
      </c>
      <c r="B577" s="15" t="s">
        <v>2046</v>
      </c>
      <c r="C577" s="15" t="s">
        <v>2047</v>
      </c>
      <c r="D577" s="15" t="s">
        <v>2856</v>
      </c>
      <c r="E577" s="15" t="s">
        <v>154</v>
      </c>
      <c r="F577" s="15" t="s">
        <v>977</v>
      </c>
      <c r="G577" s="18" t="s">
        <v>3041</v>
      </c>
      <c r="H577" s="15" t="s">
        <v>3042</v>
      </c>
      <c r="I577" s="15" t="s">
        <v>38</v>
      </c>
      <c r="J577" s="39">
        <v>44866</v>
      </c>
      <c r="K577" s="39">
        <v>45017</v>
      </c>
      <c r="L577" s="15" t="s">
        <v>39</v>
      </c>
      <c r="M577" s="15" t="s">
        <v>39</v>
      </c>
      <c r="N577" s="37" t="s">
        <v>3043</v>
      </c>
      <c r="O577" s="59" t="s">
        <v>3044</v>
      </c>
      <c r="P577" s="60">
        <v>46</v>
      </c>
      <c r="Q577" s="80" t="s">
        <v>42</v>
      </c>
      <c r="R577" s="92">
        <v>46</v>
      </c>
      <c r="S577" s="92"/>
      <c r="T577" s="37" t="s">
        <v>3045</v>
      </c>
    </row>
    <row r="578" s="1" customFormat="1" ht="33.75" spans="1:20">
      <c r="A578" s="26">
        <v>551</v>
      </c>
      <c r="B578" s="15" t="s">
        <v>2046</v>
      </c>
      <c r="C578" s="15" t="s">
        <v>2047</v>
      </c>
      <c r="D578" s="15" t="s">
        <v>2856</v>
      </c>
      <c r="E578" s="15" t="s">
        <v>154</v>
      </c>
      <c r="F578" s="15" t="s">
        <v>977</v>
      </c>
      <c r="G578" s="18" t="s">
        <v>3046</v>
      </c>
      <c r="H578" s="15" t="s">
        <v>3047</v>
      </c>
      <c r="I578" s="15" t="s">
        <v>38</v>
      </c>
      <c r="J578" s="39">
        <v>44866</v>
      </c>
      <c r="K578" s="39">
        <v>45017</v>
      </c>
      <c r="L578" s="15" t="s">
        <v>39</v>
      </c>
      <c r="M578" s="15" t="s">
        <v>39</v>
      </c>
      <c r="N578" s="37" t="s">
        <v>3048</v>
      </c>
      <c r="O578" s="59" t="s">
        <v>3049</v>
      </c>
      <c r="P578" s="60">
        <v>27</v>
      </c>
      <c r="Q578" s="80" t="s">
        <v>42</v>
      </c>
      <c r="R578" s="92">
        <v>27</v>
      </c>
      <c r="S578" s="92"/>
      <c r="T578" s="37" t="s">
        <v>3050</v>
      </c>
    </row>
    <row r="579" s="1" customFormat="1" ht="33.75" spans="1:20">
      <c r="A579" s="26">
        <v>552</v>
      </c>
      <c r="B579" s="15" t="s">
        <v>2046</v>
      </c>
      <c r="C579" s="15" t="s">
        <v>2047</v>
      </c>
      <c r="D579" s="15" t="s">
        <v>2856</v>
      </c>
      <c r="E579" s="15" t="s">
        <v>154</v>
      </c>
      <c r="F579" s="15" t="s">
        <v>977</v>
      </c>
      <c r="G579" s="18" t="s">
        <v>3051</v>
      </c>
      <c r="H579" s="15" t="s">
        <v>3052</v>
      </c>
      <c r="I579" s="15" t="s">
        <v>38</v>
      </c>
      <c r="J579" s="39">
        <v>44866</v>
      </c>
      <c r="K579" s="39">
        <v>45017</v>
      </c>
      <c r="L579" s="15" t="s">
        <v>39</v>
      </c>
      <c r="M579" s="15" t="s">
        <v>39</v>
      </c>
      <c r="N579" s="37" t="s">
        <v>3053</v>
      </c>
      <c r="O579" s="59" t="s">
        <v>3054</v>
      </c>
      <c r="P579" s="60">
        <v>60</v>
      </c>
      <c r="Q579" s="80" t="s">
        <v>42</v>
      </c>
      <c r="R579" s="92">
        <v>60</v>
      </c>
      <c r="S579" s="92"/>
      <c r="T579" s="37" t="s">
        <v>3055</v>
      </c>
    </row>
    <row r="580" s="1" customFormat="1" ht="33.75" spans="1:20">
      <c r="A580" s="26">
        <v>553</v>
      </c>
      <c r="B580" s="15" t="s">
        <v>2046</v>
      </c>
      <c r="C580" s="15" t="s">
        <v>2047</v>
      </c>
      <c r="D580" s="15" t="s">
        <v>2856</v>
      </c>
      <c r="E580" s="15" t="s">
        <v>154</v>
      </c>
      <c r="F580" s="15" t="s">
        <v>492</v>
      </c>
      <c r="G580" s="18" t="s">
        <v>3056</v>
      </c>
      <c r="H580" s="15" t="s">
        <v>3057</v>
      </c>
      <c r="I580" s="37" t="s">
        <v>38</v>
      </c>
      <c r="J580" s="39">
        <v>44866</v>
      </c>
      <c r="K580" s="39">
        <v>45017</v>
      </c>
      <c r="L580" s="15" t="s">
        <v>39</v>
      </c>
      <c r="M580" s="15" t="s">
        <v>39</v>
      </c>
      <c r="N580" s="37" t="s">
        <v>3058</v>
      </c>
      <c r="O580" s="15" t="s">
        <v>3059</v>
      </c>
      <c r="P580" s="60">
        <v>87</v>
      </c>
      <c r="Q580" s="80" t="s">
        <v>42</v>
      </c>
      <c r="R580" s="92">
        <v>87</v>
      </c>
      <c r="S580" s="92"/>
      <c r="T580" s="37" t="s">
        <v>3060</v>
      </c>
    </row>
    <row r="581" s="1" customFormat="1" ht="33.75" spans="1:20">
      <c r="A581" s="26">
        <v>554</v>
      </c>
      <c r="B581" s="15" t="s">
        <v>2046</v>
      </c>
      <c r="C581" s="15" t="s">
        <v>2047</v>
      </c>
      <c r="D581" s="15" t="s">
        <v>2856</v>
      </c>
      <c r="E581" s="15" t="str">
        <f>E580</f>
        <v>金石桥镇</v>
      </c>
      <c r="F581" s="15" t="s">
        <v>486</v>
      </c>
      <c r="G581" s="18" t="s">
        <v>3061</v>
      </c>
      <c r="H581" s="15" t="s">
        <v>3062</v>
      </c>
      <c r="I581" s="15" t="s">
        <v>38</v>
      </c>
      <c r="J581" s="39">
        <v>44866</v>
      </c>
      <c r="K581" s="39">
        <v>45017</v>
      </c>
      <c r="L581" s="15" t="s">
        <v>39</v>
      </c>
      <c r="M581" s="15" t="s">
        <v>39</v>
      </c>
      <c r="N581" s="37" t="s">
        <v>3063</v>
      </c>
      <c r="O581" s="59" t="s">
        <v>3064</v>
      </c>
      <c r="P581" s="60">
        <v>17</v>
      </c>
      <c r="Q581" s="80" t="s">
        <v>42</v>
      </c>
      <c r="R581" s="92">
        <v>17</v>
      </c>
      <c r="S581" s="92"/>
      <c r="T581" s="37" t="s">
        <v>3065</v>
      </c>
    </row>
    <row r="582" s="1" customFormat="1" ht="45" spans="1:20">
      <c r="A582" s="26">
        <v>555</v>
      </c>
      <c r="B582" s="111" t="s">
        <v>2046</v>
      </c>
      <c r="C582" s="111" t="s">
        <v>2047</v>
      </c>
      <c r="D582" s="15" t="s">
        <v>2856</v>
      </c>
      <c r="E582" s="111" t="s">
        <v>97</v>
      </c>
      <c r="F582" s="111" t="s">
        <v>1148</v>
      </c>
      <c r="G582" s="18" t="s">
        <v>3066</v>
      </c>
      <c r="H582" s="111" t="s">
        <v>3067</v>
      </c>
      <c r="I582" s="112" t="s">
        <v>38</v>
      </c>
      <c r="J582" s="113">
        <v>44866</v>
      </c>
      <c r="K582" s="113">
        <v>45017</v>
      </c>
      <c r="L582" s="15" t="s">
        <v>39</v>
      </c>
      <c r="M582" s="15" t="s">
        <v>39</v>
      </c>
      <c r="N582" s="114" t="s">
        <v>3068</v>
      </c>
      <c r="O582" s="98" t="s">
        <v>3069</v>
      </c>
      <c r="P582" s="71">
        <v>31</v>
      </c>
      <c r="Q582" s="80" t="s">
        <v>42</v>
      </c>
      <c r="R582" s="93">
        <v>31</v>
      </c>
      <c r="S582" s="92"/>
      <c r="T582" s="114" t="s">
        <v>3070</v>
      </c>
    </row>
    <row r="583" s="1" customFormat="1" ht="33.75" spans="1:20">
      <c r="A583" s="26">
        <v>556</v>
      </c>
      <c r="B583" s="17" t="s">
        <v>2046</v>
      </c>
      <c r="C583" s="15" t="s">
        <v>2047</v>
      </c>
      <c r="D583" s="15" t="s">
        <v>2856</v>
      </c>
      <c r="E583" s="18" t="s">
        <v>97</v>
      </c>
      <c r="F583" s="18" t="s">
        <v>1168</v>
      </c>
      <c r="G583" s="18" t="s">
        <v>3071</v>
      </c>
      <c r="H583" s="18" t="s">
        <v>3072</v>
      </c>
      <c r="I583" s="18" t="s">
        <v>282</v>
      </c>
      <c r="J583" s="105">
        <v>44866</v>
      </c>
      <c r="K583" s="105">
        <v>45017</v>
      </c>
      <c r="L583" s="15" t="s">
        <v>39</v>
      </c>
      <c r="M583" s="15" t="s">
        <v>39</v>
      </c>
      <c r="N583" s="106" t="s">
        <v>3073</v>
      </c>
      <c r="O583" s="18" t="s">
        <v>3074</v>
      </c>
      <c r="P583" s="38">
        <v>9</v>
      </c>
      <c r="Q583" s="80" t="s">
        <v>42</v>
      </c>
      <c r="R583" s="30">
        <v>9</v>
      </c>
      <c r="S583" s="92"/>
      <c r="T583" s="106" t="s">
        <v>3075</v>
      </c>
    </row>
    <row r="584" s="1" customFormat="1" ht="56.25" spans="1:20">
      <c r="A584" s="26">
        <v>557</v>
      </c>
      <c r="B584" s="18" t="s">
        <v>2046</v>
      </c>
      <c r="C584" s="18" t="s">
        <v>2047</v>
      </c>
      <c r="D584" s="18" t="s">
        <v>2856</v>
      </c>
      <c r="E584" s="18" t="s">
        <v>772</v>
      </c>
      <c r="F584" s="18" t="s">
        <v>98</v>
      </c>
      <c r="G584" s="18" t="s">
        <v>3076</v>
      </c>
      <c r="H584" s="18" t="s">
        <v>3077</v>
      </c>
      <c r="I584" s="18" t="s">
        <v>38</v>
      </c>
      <c r="J584" s="105">
        <v>44866</v>
      </c>
      <c r="K584" s="105">
        <v>45017</v>
      </c>
      <c r="L584" s="15" t="s">
        <v>39</v>
      </c>
      <c r="M584" s="15" t="s">
        <v>39</v>
      </c>
      <c r="N584" s="106" t="s">
        <v>3078</v>
      </c>
      <c r="O584" s="59" t="s">
        <v>3079</v>
      </c>
      <c r="P584" s="38">
        <v>74</v>
      </c>
      <c r="Q584" s="80" t="s">
        <v>42</v>
      </c>
      <c r="R584" s="30">
        <v>74</v>
      </c>
      <c r="S584" s="92"/>
      <c r="T584" s="106" t="s">
        <v>3080</v>
      </c>
    </row>
    <row r="585" s="1" customFormat="1" ht="33.75" spans="1:20">
      <c r="A585" s="26">
        <v>558</v>
      </c>
      <c r="B585" s="18" t="s">
        <v>2046</v>
      </c>
      <c r="C585" s="18" t="s">
        <v>2047</v>
      </c>
      <c r="D585" s="18" t="s">
        <v>2856</v>
      </c>
      <c r="E585" s="18" t="s">
        <v>772</v>
      </c>
      <c r="F585" s="18" t="s">
        <v>98</v>
      </c>
      <c r="G585" s="18" t="s">
        <v>3081</v>
      </c>
      <c r="H585" s="18" t="s">
        <v>3082</v>
      </c>
      <c r="I585" s="18" t="s">
        <v>38</v>
      </c>
      <c r="J585" s="105">
        <v>44866</v>
      </c>
      <c r="K585" s="105">
        <v>45017</v>
      </c>
      <c r="L585" s="15" t="s">
        <v>39</v>
      </c>
      <c r="M585" s="15" t="s">
        <v>39</v>
      </c>
      <c r="N585" s="106" t="s">
        <v>3083</v>
      </c>
      <c r="O585" s="59" t="s">
        <v>3084</v>
      </c>
      <c r="P585" s="38">
        <v>9</v>
      </c>
      <c r="Q585" s="80" t="s">
        <v>42</v>
      </c>
      <c r="R585" s="30">
        <v>9</v>
      </c>
      <c r="S585" s="92"/>
      <c r="T585" s="106" t="s">
        <v>3085</v>
      </c>
    </row>
    <row r="586" s="1" customFormat="1" ht="33.75" spans="1:20">
      <c r="A586" s="26">
        <v>559</v>
      </c>
      <c r="B586" s="18" t="s">
        <v>2046</v>
      </c>
      <c r="C586" s="18" t="s">
        <v>2047</v>
      </c>
      <c r="D586" s="18" t="s">
        <v>2856</v>
      </c>
      <c r="E586" s="18" t="s">
        <v>97</v>
      </c>
      <c r="F586" s="18" t="s">
        <v>498</v>
      </c>
      <c r="G586" s="18" t="s">
        <v>3086</v>
      </c>
      <c r="H586" s="18" t="s">
        <v>3087</v>
      </c>
      <c r="I586" s="18" t="s">
        <v>38</v>
      </c>
      <c r="J586" s="105">
        <v>44866</v>
      </c>
      <c r="K586" s="105">
        <v>45017</v>
      </c>
      <c r="L586" s="15" t="s">
        <v>39</v>
      </c>
      <c r="M586" s="15" t="s">
        <v>39</v>
      </c>
      <c r="N586" s="106" t="s">
        <v>3088</v>
      </c>
      <c r="O586" s="59" t="s">
        <v>3089</v>
      </c>
      <c r="P586" s="38">
        <v>13</v>
      </c>
      <c r="Q586" s="80" t="s">
        <v>42</v>
      </c>
      <c r="R586" s="30">
        <v>13</v>
      </c>
      <c r="S586" s="92"/>
      <c r="T586" s="106" t="s">
        <v>3090</v>
      </c>
    </row>
    <row r="587" s="1" customFormat="1" ht="45" spans="1:20">
      <c r="A587" s="26">
        <v>560</v>
      </c>
      <c r="B587" s="18" t="s">
        <v>2046</v>
      </c>
      <c r="C587" s="18" t="s">
        <v>2047</v>
      </c>
      <c r="D587" s="18" t="s">
        <v>2856</v>
      </c>
      <c r="E587" s="18" t="s">
        <v>772</v>
      </c>
      <c r="F587" s="18" t="s">
        <v>1086</v>
      </c>
      <c r="G587" s="18" t="s">
        <v>3091</v>
      </c>
      <c r="H587" s="18" t="s">
        <v>3092</v>
      </c>
      <c r="I587" s="18" t="s">
        <v>38</v>
      </c>
      <c r="J587" s="105">
        <v>44866</v>
      </c>
      <c r="K587" s="105">
        <v>45017</v>
      </c>
      <c r="L587" s="15" t="s">
        <v>39</v>
      </c>
      <c r="M587" s="15" t="s">
        <v>39</v>
      </c>
      <c r="N587" s="106" t="s">
        <v>3093</v>
      </c>
      <c r="O587" s="59" t="s">
        <v>3094</v>
      </c>
      <c r="P587" s="38">
        <v>31.2</v>
      </c>
      <c r="Q587" s="80" t="s">
        <v>42</v>
      </c>
      <c r="R587" s="30">
        <v>31.2</v>
      </c>
      <c r="S587" s="92"/>
      <c r="T587" s="106" t="s">
        <v>3095</v>
      </c>
    </row>
    <row r="588" s="1" customFormat="1" ht="35.25" spans="1:20">
      <c r="A588" s="26">
        <v>561</v>
      </c>
      <c r="B588" s="18" t="s">
        <v>2046</v>
      </c>
      <c r="C588" s="18" t="s">
        <v>2047</v>
      </c>
      <c r="D588" s="18" t="s">
        <v>2856</v>
      </c>
      <c r="E588" s="18" t="s">
        <v>772</v>
      </c>
      <c r="F588" s="18" t="s">
        <v>1104</v>
      </c>
      <c r="G588" s="18" t="s">
        <v>3096</v>
      </c>
      <c r="H588" s="18" t="s">
        <v>3097</v>
      </c>
      <c r="I588" s="18" t="s">
        <v>38</v>
      </c>
      <c r="J588" s="105">
        <v>44866</v>
      </c>
      <c r="K588" s="105">
        <v>45017</v>
      </c>
      <c r="L588" s="15" t="s">
        <v>39</v>
      </c>
      <c r="M588" s="15" t="s">
        <v>39</v>
      </c>
      <c r="N588" s="106" t="s">
        <v>3098</v>
      </c>
      <c r="O588" s="59" t="s">
        <v>3094</v>
      </c>
      <c r="P588" s="38">
        <v>54.8</v>
      </c>
      <c r="Q588" s="80" t="s">
        <v>42</v>
      </c>
      <c r="R588" s="30">
        <v>54.8</v>
      </c>
      <c r="S588" s="92"/>
      <c r="T588" s="106" t="s">
        <v>3099</v>
      </c>
    </row>
    <row r="589" s="1" customFormat="1" ht="45" spans="1:20">
      <c r="A589" s="26">
        <v>562</v>
      </c>
      <c r="B589" s="15" t="s">
        <v>2046</v>
      </c>
      <c r="C589" s="15" t="s">
        <v>2047</v>
      </c>
      <c r="D589" s="15" t="s">
        <v>2856</v>
      </c>
      <c r="E589" s="15" t="s">
        <v>192</v>
      </c>
      <c r="F589" s="15" t="s">
        <v>1233</v>
      </c>
      <c r="G589" s="18" t="s">
        <v>3100</v>
      </c>
      <c r="H589" s="15" t="s">
        <v>3101</v>
      </c>
      <c r="I589" s="15" t="str">
        <f>I409</f>
        <v>维修</v>
      </c>
      <c r="J589" s="107">
        <v>44866</v>
      </c>
      <c r="K589" s="108">
        <v>45017</v>
      </c>
      <c r="L589" s="15" t="s">
        <v>39</v>
      </c>
      <c r="M589" s="15" t="s">
        <v>39</v>
      </c>
      <c r="N589" s="37" t="s">
        <v>3102</v>
      </c>
      <c r="O589" s="59" t="s">
        <v>3103</v>
      </c>
      <c r="P589" s="60">
        <v>30</v>
      </c>
      <c r="Q589" s="80" t="s">
        <v>42</v>
      </c>
      <c r="R589" s="92">
        <v>30</v>
      </c>
      <c r="S589" s="92"/>
      <c r="T589" s="37" t="s">
        <v>3104</v>
      </c>
    </row>
    <row r="590" s="1" customFormat="1" ht="33.75" spans="1:20">
      <c r="A590" s="26">
        <v>563</v>
      </c>
      <c r="B590" s="15" t="s">
        <v>2046</v>
      </c>
      <c r="C590" s="15" t="s">
        <v>2047</v>
      </c>
      <c r="D590" s="15" t="s">
        <v>2856</v>
      </c>
      <c r="E590" s="15" t="s">
        <v>192</v>
      </c>
      <c r="F590" s="15" t="s">
        <v>1233</v>
      </c>
      <c r="G590" s="18" t="s">
        <v>3105</v>
      </c>
      <c r="H590" s="15" t="s">
        <v>3106</v>
      </c>
      <c r="I590" s="15" t="str">
        <f>I410</f>
        <v>维修</v>
      </c>
      <c r="J590" s="107">
        <v>44866</v>
      </c>
      <c r="K590" s="108">
        <v>45017</v>
      </c>
      <c r="L590" s="15" t="s">
        <v>39</v>
      </c>
      <c r="M590" s="15" t="s">
        <v>39</v>
      </c>
      <c r="N590" s="37" t="s">
        <v>3107</v>
      </c>
      <c r="O590" s="59" t="s">
        <v>3103</v>
      </c>
      <c r="P590" s="60">
        <v>30</v>
      </c>
      <c r="Q590" s="80" t="s">
        <v>42</v>
      </c>
      <c r="R590" s="92">
        <v>30</v>
      </c>
      <c r="S590" s="92"/>
      <c r="T590" s="37" t="s">
        <v>3108</v>
      </c>
    </row>
    <row r="591" s="1" customFormat="1" ht="33.75" spans="1:20">
      <c r="A591" s="26">
        <v>564</v>
      </c>
      <c r="B591" s="15" t="s">
        <v>2046</v>
      </c>
      <c r="C591" s="15" t="s">
        <v>2047</v>
      </c>
      <c r="D591" s="15" t="s">
        <v>2856</v>
      </c>
      <c r="E591" s="15" t="s">
        <v>192</v>
      </c>
      <c r="F591" s="15" t="s">
        <v>3109</v>
      </c>
      <c r="G591" s="18" t="s">
        <v>3110</v>
      </c>
      <c r="H591" s="15" t="s">
        <v>3111</v>
      </c>
      <c r="I591" s="15" t="str">
        <f>I590</f>
        <v>维修</v>
      </c>
      <c r="J591" s="107">
        <v>44866</v>
      </c>
      <c r="K591" s="108">
        <v>45017</v>
      </c>
      <c r="L591" s="15" t="s">
        <v>39</v>
      </c>
      <c r="M591" s="15" t="s">
        <v>39</v>
      </c>
      <c r="N591" s="37" t="s">
        <v>3112</v>
      </c>
      <c r="O591" s="59" t="s">
        <v>3113</v>
      </c>
      <c r="P591" s="60">
        <v>31</v>
      </c>
      <c r="Q591" s="80" t="s">
        <v>42</v>
      </c>
      <c r="R591" s="92">
        <v>31</v>
      </c>
      <c r="S591" s="92"/>
      <c r="T591" s="37" t="s">
        <v>3114</v>
      </c>
    </row>
    <row r="592" s="1" customFormat="1" ht="33.75" spans="1:20">
      <c r="A592" s="26">
        <v>565</v>
      </c>
      <c r="B592" s="15" t="s">
        <v>2046</v>
      </c>
      <c r="C592" s="15" t="s">
        <v>2047</v>
      </c>
      <c r="D592" s="15" t="s">
        <v>2856</v>
      </c>
      <c r="E592" s="15" t="s">
        <v>562</v>
      </c>
      <c r="F592" s="15" t="s">
        <v>3115</v>
      </c>
      <c r="G592" s="18" t="s">
        <v>3116</v>
      </c>
      <c r="H592" s="15" t="s">
        <v>3117</v>
      </c>
      <c r="I592" s="15" t="str">
        <f>I500</f>
        <v>新建</v>
      </c>
      <c r="J592" s="107">
        <v>44866</v>
      </c>
      <c r="K592" s="107">
        <v>45017</v>
      </c>
      <c r="L592" s="15" t="s">
        <v>39</v>
      </c>
      <c r="M592" s="15" t="s">
        <v>39</v>
      </c>
      <c r="N592" s="37" t="s">
        <v>3118</v>
      </c>
      <c r="O592" s="59" t="s">
        <v>1197</v>
      </c>
      <c r="P592" s="60">
        <v>16</v>
      </c>
      <c r="Q592" s="80" t="s">
        <v>42</v>
      </c>
      <c r="R592" s="92">
        <v>16</v>
      </c>
      <c r="S592" s="92"/>
      <c r="T592" s="109" t="s">
        <v>3119</v>
      </c>
    </row>
    <row r="593" s="1" customFormat="1" ht="33.75" spans="1:20">
      <c r="A593" s="26"/>
      <c r="B593" s="15" t="s">
        <v>3120</v>
      </c>
      <c r="C593" s="15"/>
      <c r="D593" s="15"/>
      <c r="E593" s="15"/>
      <c r="F593" s="15"/>
      <c r="G593" s="26"/>
      <c r="H593" s="15"/>
      <c r="I593" s="15"/>
      <c r="J593" s="107"/>
      <c r="K593" s="107"/>
      <c r="L593" s="15"/>
      <c r="M593" s="15"/>
      <c r="N593" s="37"/>
      <c r="O593" s="59"/>
      <c r="P593" s="60">
        <f>SUM(P594:P663)</f>
        <v>2025.4</v>
      </c>
      <c r="Q593" s="80"/>
      <c r="R593" s="92">
        <f>SUM(R594:R663)</f>
        <v>2023.4</v>
      </c>
      <c r="S593" s="92">
        <v>2</v>
      </c>
      <c r="T593" s="109"/>
    </row>
    <row r="594" s="1" customFormat="1" ht="59.25" spans="1:20">
      <c r="A594" s="26">
        <v>566</v>
      </c>
      <c r="B594" s="32" t="s">
        <v>2046</v>
      </c>
      <c r="C594" s="32" t="s">
        <v>2047</v>
      </c>
      <c r="D594" s="15" t="s">
        <v>3121</v>
      </c>
      <c r="E594" s="32" t="s">
        <v>340</v>
      </c>
      <c r="F594" s="32" t="s">
        <v>2450</v>
      </c>
      <c r="G594" s="18" t="s">
        <v>3122</v>
      </c>
      <c r="H594" s="32" t="s">
        <v>3123</v>
      </c>
      <c r="I594" s="32" t="s">
        <v>38</v>
      </c>
      <c r="J594" s="32" t="s">
        <v>344</v>
      </c>
      <c r="K594" s="32" t="s">
        <v>345</v>
      </c>
      <c r="L594" s="32" t="s">
        <v>3124</v>
      </c>
      <c r="M594" s="32" t="s">
        <v>346</v>
      </c>
      <c r="N594" s="73" t="s">
        <v>3125</v>
      </c>
      <c r="O594" s="32" t="s">
        <v>3126</v>
      </c>
      <c r="P594" s="74">
        <v>2</v>
      </c>
      <c r="Q594" s="80" t="s">
        <v>42</v>
      </c>
      <c r="R594" s="94">
        <v>2</v>
      </c>
      <c r="S594" s="94"/>
      <c r="T594" s="73" t="s">
        <v>3127</v>
      </c>
    </row>
    <row r="595" s="1" customFormat="1" ht="45" spans="1:20">
      <c r="A595" s="26">
        <v>567</v>
      </c>
      <c r="B595" s="15" t="s">
        <v>2046</v>
      </c>
      <c r="C595" s="15" t="s">
        <v>2047</v>
      </c>
      <c r="D595" s="15" t="s">
        <v>3121</v>
      </c>
      <c r="E595" s="18" t="s">
        <v>231</v>
      </c>
      <c r="F595" s="18" t="s">
        <v>2363</v>
      </c>
      <c r="G595" s="18" t="s">
        <v>3128</v>
      </c>
      <c r="H595" s="18" t="s">
        <v>3129</v>
      </c>
      <c r="I595" s="18" t="s">
        <v>133</v>
      </c>
      <c r="J595" s="39">
        <v>44958</v>
      </c>
      <c r="K595" s="39">
        <v>45047</v>
      </c>
      <c r="L595" s="18" t="s">
        <v>3124</v>
      </c>
      <c r="M595" s="18" t="s">
        <v>1993</v>
      </c>
      <c r="N595" s="106" t="s">
        <v>3130</v>
      </c>
      <c r="O595" s="184" t="s">
        <v>80</v>
      </c>
      <c r="P595" s="38">
        <v>10</v>
      </c>
      <c r="Q595" s="80" t="s">
        <v>42</v>
      </c>
      <c r="R595" s="30">
        <v>10</v>
      </c>
      <c r="S595" s="30"/>
      <c r="T595" s="189" t="s">
        <v>3131</v>
      </c>
    </row>
    <row r="596" s="1" customFormat="1" ht="45" spans="1:20">
      <c r="A596" s="26">
        <v>568</v>
      </c>
      <c r="B596" s="15" t="s">
        <v>2046</v>
      </c>
      <c r="C596" s="15" t="s">
        <v>2047</v>
      </c>
      <c r="D596" s="15" t="s">
        <v>3121</v>
      </c>
      <c r="E596" s="133" t="s">
        <v>231</v>
      </c>
      <c r="F596" s="133" t="s">
        <v>2342</v>
      </c>
      <c r="G596" s="18" t="s">
        <v>3132</v>
      </c>
      <c r="H596" s="15" t="s">
        <v>3133</v>
      </c>
      <c r="I596" s="133" t="s">
        <v>38</v>
      </c>
      <c r="J596" s="39">
        <v>44958</v>
      </c>
      <c r="K596" s="39">
        <v>45139</v>
      </c>
      <c r="L596" s="133" t="s">
        <v>3124</v>
      </c>
      <c r="M596" s="15" t="s">
        <v>1993</v>
      </c>
      <c r="N596" s="37" t="s">
        <v>3134</v>
      </c>
      <c r="O596" s="133" t="s">
        <v>3135</v>
      </c>
      <c r="P596" s="146">
        <v>36</v>
      </c>
      <c r="Q596" s="80" t="s">
        <v>42</v>
      </c>
      <c r="R596" s="152">
        <v>36</v>
      </c>
      <c r="S596" s="30"/>
      <c r="T596" s="189" t="s">
        <v>3136</v>
      </c>
    </row>
    <row r="597" s="1" customFormat="1" ht="45" spans="1:20">
      <c r="A597" s="26">
        <v>569</v>
      </c>
      <c r="B597" s="15" t="s">
        <v>2046</v>
      </c>
      <c r="C597" s="15" t="s">
        <v>2047</v>
      </c>
      <c r="D597" s="15" t="s">
        <v>3121</v>
      </c>
      <c r="E597" s="133" t="s">
        <v>231</v>
      </c>
      <c r="F597" s="133" t="s">
        <v>3137</v>
      </c>
      <c r="G597" s="18" t="s">
        <v>3138</v>
      </c>
      <c r="H597" s="134" t="s">
        <v>3139</v>
      </c>
      <c r="I597" s="15" t="s">
        <v>38</v>
      </c>
      <c r="J597" s="39">
        <v>44986</v>
      </c>
      <c r="K597" s="39">
        <v>45170</v>
      </c>
      <c r="L597" s="15" t="s">
        <v>3124</v>
      </c>
      <c r="M597" s="15" t="s">
        <v>1993</v>
      </c>
      <c r="N597" s="37" t="s">
        <v>3140</v>
      </c>
      <c r="O597" s="15" t="s">
        <v>386</v>
      </c>
      <c r="P597" s="38">
        <v>5</v>
      </c>
      <c r="Q597" s="80" t="s">
        <v>42</v>
      </c>
      <c r="R597" s="30">
        <v>5</v>
      </c>
      <c r="S597" s="30"/>
      <c r="T597" s="189" t="s">
        <v>3141</v>
      </c>
    </row>
    <row r="598" s="1" customFormat="1" ht="33.75" spans="1:20">
      <c r="A598" s="26">
        <v>570</v>
      </c>
      <c r="B598" s="15" t="s">
        <v>2046</v>
      </c>
      <c r="C598" s="15" t="s">
        <v>2047</v>
      </c>
      <c r="D598" s="15" t="s">
        <v>3121</v>
      </c>
      <c r="E598" s="15" t="s">
        <v>154</v>
      </c>
      <c r="F598" s="15" t="s">
        <v>840</v>
      </c>
      <c r="G598" s="18" t="s">
        <v>3142</v>
      </c>
      <c r="H598" s="15" t="s">
        <v>3143</v>
      </c>
      <c r="I598" s="15" t="s">
        <v>133</v>
      </c>
      <c r="J598" s="39">
        <v>44927</v>
      </c>
      <c r="K598" s="39">
        <v>45200</v>
      </c>
      <c r="L598" s="15" t="s">
        <v>3124</v>
      </c>
      <c r="M598" s="15" t="s">
        <v>442</v>
      </c>
      <c r="N598" s="37" t="s">
        <v>3144</v>
      </c>
      <c r="O598" s="15" t="s">
        <v>3145</v>
      </c>
      <c r="P598" s="38">
        <v>9</v>
      </c>
      <c r="Q598" s="80" t="s">
        <v>42</v>
      </c>
      <c r="R598" s="30">
        <v>7</v>
      </c>
      <c r="S598" s="30">
        <v>2</v>
      </c>
      <c r="T598" s="37" t="s">
        <v>3146</v>
      </c>
    </row>
    <row r="599" s="1" customFormat="1" ht="33.75" spans="1:20">
      <c r="A599" s="26">
        <v>571</v>
      </c>
      <c r="B599" s="15" t="s">
        <v>2046</v>
      </c>
      <c r="C599" s="15" t="s">
        <v>2047</v>
      </c>
      <c r="D599" s="15" t="s">
        <v>3121</v>
      </c>
      <c r="E599" s="15" t="s">
        <v>73</v>
      </c>
      <c r="F599" s="15" t="s">
        <v>2473</v>
      </c>
      <c r="G599" s="18" t="s">
        <v>3147</v>
      </c>
      <c r="H599" s="15" t="s">
        <v>3148</v>
      </c>
      <c r="I599" s="15" t="s">
        <v>38</v>
      </c>
      <c r="J599" s="39">
        <v>44958</v>
      </c>
      <c r="K599" s="39">
        <v>45200</v>
      </c>
      <c r="L599" s="15" t="s">
        <v>3124</v>
      </c>
      <c r="M599" s="15" t="s">
        <v>78</v>
      </c>
      <c r="N599" s="185" t="s">
        <v>3149</v>
      </c>
      <c r="O599" s="27" t="s">
        <v>3150</v>
      </c>
      <c r="P599" s="38">
        <v>13</v>
      </c>
      <c r="Q599" s="80" t="s">
        <v>42</v>
      </c>
      <c r="R599" s="30">
        <v>13</v>
      </c>
      <c r="S599" s="30"/>
      <c r="T599" s="109" t="s">
        <v>3151</v>
      </c>
    </row>
    <row r="600" s="1" customFormat="1" ht="45" spans="1:20">
      <c r="A600" s="26">
        <v>572</v>
      </c>
      <c r="B600" s="15" t="s">
        <v>2046</v>
      </c>
      <c r="C600" s="15" t="s">
        <v>2047</v>
      </c>
      <c r="D600" s="15" t="s">
        <v>3121</v>
      </c>
      <c r="E600" s="15" t="s">
        <v>73</v>
      </c>
      <c r="F600" s="15" t="s">
        <v>2467</v>
      </c>
      <c r="G600" s="18" t="s">
        <v>3152</v>
      </c>
      <c r="H600" s="15" t="s">
        <v>3153</v>
      </c>
      <c r="I600" s="15" t="s">
        <v>38</v>
      </c>
      <c r="J600" s="39">
        <v>44958</v>
      </c>
      <c r="K600" s="39">
        <v>45200</v>
      </c>
      <c r="L600" s="15" t="s">
        <v>3124</v>
      </c>
      <c r="M600" s="15" t="s">
        <v>78</v>
      </c>
      <c r="N600" s="37" t="s">
        <v>3154</v>
      </c>
      <c r="O600" s="15" t="s">
        <v>3155</v>
      </c>
      <c r="P600" s="38">
        <v>28</v>
      </c>
      <c r="Q600" s="80" t="s">
        <v>42</v>
      </c>
      <c r="R600" s="30">
        <v>28</v>
      </c>
      <c r="S600" s="30"/>
      <c r="T600" s="109" t="s">
        <v>3156</v>
      </c>
    </row>
    <row r="601" s="1" customFormat="1" ht="33.75" spans="1:20">
      <c r="A601" s="26">
        <v>573</v>
      </c>
      <c r="B601" s="15" t="s">
        <v>2046</v>
      </c>
      <c r="C601" s="15" t="s">
        <v>2047</v>
      </c>
      <c r="D601" s="15" t="s">
        <v>3121</v>
      </c>
      <c r="E601" s="27" t="s">
        <v>256</v>
      </c>
      <c r="F601" s="28" t="s">
        <v>2126</v>
      </c>
      <c r="G601" s="18" t="s">
        <v>3157</v>
      </c>
      <c r="H601" s="56" t="s">
        <v>3158</v>
      </c>
      <c r="I601" s="56" t="s">
        <v>38</v>
      </c>
      <c r="J601" s="31" t="s">
        <v>260</v>
      </c>
      <c r="K601" s="31" t="s">
        <v>135</v>
      </c>
      <c r="L601" s="29" t="s">
        <v>3124</v>
      </c>
      <c r="M601" s="29" t="s">
        <v>261</v>
      </c>
      <c r="N601" s="139" t="s">
        <v>3159</v>
      </c>
      <c r="O601" s="15" t="s">
        <v>80</v>
      </c>
      <c r="P601" s="140">
        <v>10</v>
      </c>
      <c r="Q601" s="80" t="s">
        <v>42</v>
      </c>
      <c r="R601" s="149">
        <v>10</v>
      </c>
      <c r="S601" s="30"/>
      <c r="T601" s="91" t="s">
        <v>3160</v>
      </c>
    </row>
    <row r="602" s="1" customFormat="1" ht="33.75" spans="1:20">
      <c r="A602" s="26">
        <v>574</v>
      </c>
      <c r="B602" s="15" t="s">
        <v>2046</v>
      </c>
      <c r="C602" s="15" t="s">
        <v>2047</v>
      </c>
      <c r="D602" s="15" t="s">
        <v>3121</v>
      </c>
      <c r="E602" s="27" t="s">
        <v>256</v>
      </c>
      <c r="F602" s="29" t="s">
        <v>3161</v>
      </c>
      <c r="G602" s="18" t="s">
        <v>3162</v>
      </c>
      <c r="H602" s="29" t="s">
        <v>3163</v>
      </c>
      <c r="I602" s="15" t="s">
        <v>38</v>
      </c>
      <c r="J602" s="31" t="s">
        <v>260</v>
      </c>
      <c r="K602" s="31" t="s">
        <v>135</v>
      </c>
      <c r="L602" s="29" t="s">
        <v>3124</v>
      </c>
      <c r="M602" s="29" t="s">
        <v>261</v>
      </c>
      <c r="N602" s="57" t="s">
        <v>3164</v>
      </c>
      <c r="O602" s="15" t="s">
        <v>1745</v>
      </c>
      <c r="P602" s="58">
        <v>30</v>
      </c>
      <c r="Q602" s="80" t="s">
        <v>42</v>
      </c>
      <c r="R602" s="90">
        <v>30</v>
      </c>
      <c r="S602" s="30"/>
      <c r="T602" s="37" t="s">
        <v>3165</v>
      </c>
    </row>
    <row r="603" s="1" customFormat="1" ht="45" spans="1:20">
      <c r="A603" s="26">
        <v>575</v>
      </c>
      <c r="B603" s="15" t="s">
        <v>2046</v>
      </c>
      <c r="C603" s="15" t="s">
        <v>2047</v>
      </c>
      <c r="D603" s="15" t="s">
        <v>3121</v>
      </c>
      <c r="E603" s="27" t="s">
        <v>256</v>
      </c>
      <c r="F603" s="29" t="s">
        <v>3161</v>
      </c>
      <c r="G603" s="18" t="s">
        <v>3166</v>
      </c>
      <c r="H603" s="29" t="s">
        <v>3167</v>
      </c>
      <c r="I603" s="15" t="s">
        <v>38</v>
      </c>
      <c r="J603" s="31" t="s">
        <v>260</v>
      </c>
      <c r="K603" s="31" t="s">
        <v>135</v>
      </c>
      <c r="L603" s="29" t="s">
        <v>3124</v>
      </c>
      <c r="M603" s="29" t="s">
        <v>261</v>
      </c>
      <c r="N603" s="57" t="s">
        <v>3168</v>
      </c>
      <c r="O603" s="15" t="s">
        <v>3169</v>
      </c>
      <c r="P603" s="58">
        <v>20</v>
      </c>
      <c r="Q603" s="80" t="s">
        <v>42</v>
      </c>
      <c r="R603" s="90">
        <v>20</v>
      </c>
      <c r="S603" s="30"/>
      <c r="T603" s="37" t="s">
        <v>3170</v>
      </c>
    </row>
    <row r="604" s="1" customFormat="1" ht="45" spans="1:20">
      <c r="A604" s="26">
        <v>576</v>
      </c>
      <c r="B604" s="15" t="s">
        <v>2046</v>
      </c>
      <c r="C604" s="15" t="s">
        <v>2047</v>
      </c>
      <c r="D604" s="15" t="s">
        <v>3121</v>
      </c>
      <c r="E604" s="15" t="s">
        <v>104</v>
      </c>
      <c r="F604" s="15" t="s">
        <v>3171</v>
      </c>
      <c r="G604" s="18" t="s">
        <v>3172</v>
      </c>
      <c r="H604" s="15" t="s">
        <v>3173</v>
      </c>
      <c r="I604" s="15" t="s">
        <v>133</v>
      </c>
      <c r="J604" s="31" t="s">
        <v>260</v>
      </c>
      <c r="K604" s="31" t="s">
        <v>135</v>
      </c>
      <c r="L604" s="15" t="s">
        <v>3124</v>
      </c>
      <c r="M604" s="15" t="s">
        <v>137</v>
      </c>
      <c r="N604" s="37" t="s">
        <v>3174</v>
      </c>
      <c r="O604" s="15" t="s">
        <v>3175</v>
      </c>
      <c r="P604" s="38">
        <v>49.5</v>
      </c>
      <c r="Q604" s="80" t="s">
        <v>42</v>
      </c>
      <c r="R604" s="30">
        <v>49.5</v>
      </c>
      <c r="S604" s="30"/>
      <c r="T604" s="37" t="s">
        <v>3176</v>
      </c>
    </row>
    <row r="605" s="1" customFormat="1" ht="46.5" spans="1:20">
      <c r="A605" s="26">
        <v>577</v>
      </c>
      <c r="B605" s="15" t="s">
        <v>2046</v>
      </c>
      <c r="C605" s="15" t="s">
        <v>2047</v>
      </c>
      <c r="D605" s="15" t="s">
        <v>3121</v>
      </c>
      <c r="E605" s="15" t="s">
        <v>225</v>
      </c>
      <c r="F605" s="15" t="s">
        <v>1433</v>
      </c>
      <c r="G605" s="18" t="s">
        <v>3177</v>
      </c>
      <c r="H605" s="15" t="s">
        <v>3178</v>
      </c>
      <c r="I605" s="15" t="s">
        <v>77</v>
      </c>
      <c r="J605" s="39">
        <v>44986</v>
      </c>
      <c r="K605" s="39">
        <v>45078</v>
      </c>
      <c r="L605" s="15" t="s">
        <v>3124</v>
      </c>
      <c r="M605" s="15" t="s">
        <v>324</v>
      </c>
      <c r="N605" s="65" t="s">
        <v>3179</v>
      </c>
      <c r="O605" s="15" t="s">
        <v>3180</v>
      </c>
      <c r="P605" s="38">
        <v>6</v>
      </c>
      <c r="Q605" s="80" t="s">
        <v>42</v>
      </c>
      <c r="R605" s="30">
        <v>6</v>
      </c>
      <c r="S605" s="30"/>
      <c r="T605" s="37" t="s">
        <v>3181</v>
      </c>
    </row>
    <row r="606" s="1" customFormat="1" ht="45" spans="1:20">
      <c r="A606" s="26">
        <v>578</v>
      </c>
      <c r="B606" s="15" t="s">
        <v>2046</v>
      </c>
      <c r="C606" s="15" t="s">
        <v>2047</v>
      </c>
      <c r="D606" s="17" t="s">
        <v>3121</v>
      </c>
      <c r="E606" s="15" t="s">
        <v>97</v>
      </c>
      <c r="F606" s="15" t="s">
        <v>1080</v>
      </c>
      <c r="G606" s="18" t="s">
        <v>3182</v>
      </c>
      <c r="H606" s="15" t="s">
        <v>3183</v>
      </c>
      <c r="I606" s="15" t="s">
        <v>38</v>
      </c>
      <c r="J606" s="39">
        <v>45017</v>
      </c>
      <c r="K606" s="39">
        <v>45139</v>
      </c>
      <c r="L606" s="15" t="s">
        <v>3124</v>
      </c>
      <c r="M606" s="15" t="s">
        <v>126</v>
      </c>
      <c r="N606" s="65" t="s">
        <v>3184</v>
      </c>
      <c r="O606" s="72" t="s">
        <v>3185</v>
      </c>
      <c r="P606" s="38">
        <v>38</v>
      </c>
      <c r="Q606" s="80" t="s">
        <v>42</v>
      </c>
      <c r="R606" s="30">
        <v>38</v>
      </c>
      <c r="S606" s="30"/>
      <c r="T606" s="37" t="s">
        <v>3186</v>
      </c>
    </row>
    <row r="607" s="1" customFormat="1" ht="56.25" spans="1:20">
      <c r="A607" s="26">
        <v>579</v>
      </c>
      <c r="B607" s="15" t="s">
        <v>2046</v>
      </c>
      <c r="C607" s="17" t="s">
        <v>2047</v>
      </c>
      <c r="D607" s="17" t="s">
        <v>3121</v>
      </c>
      <c r="E607" s="15" t="s">
        <v>82</v>
      </c>
      <c r="F607" s="17" t="s">
        <v>2918</v>
      </c>
      <c r="G607" s="18" t="s">
        <v>3187</v>
      </c>
      <c r="H607" s="17" t="s">
        <v>3188</v>
      </c>
      <c r="I607" s="17" t="s">
        <v>38</v>
      </c>
      <c r="J607" s="39">
        <v>44866</v>
      </c>
      <c r="K607" s="39">
        <v>45261</v>
      </c>
      <c r="L607" s="15" t="s">
        <v>3124</v>
      </c>
      <c r="M607" s="15" t="s">
        <v>86</v>
      </c>
      <c r="N607" s="65" t="s">
        <v>3189</v>
      </c>
      <c r="O607" s="17" t="s">
        <v>3190</v>
      </c>
      <c r="P607" s="71">
        <v>9.3</v>
      </c>
      <c r="Q607" s="80" t="s">
        <v>42</v>
      </c>
      <c r="R607" s="93">
        <v>9.3</v>
      </c>
      <c r="S607" s="92"/>
      <c r="T607" s="37" t="s">
        <v>3191</v>
      </c>
    </row>
    <row r="608" s="1" customFormat="1" ht="33.75" spans="1:20">
      <c r="A608" s="26">
        <v>580</v>
      </c>
      <c r="B608" s="15" t="s">
        <v>2046</v>
      </c>
      <c r="C608" s="17" t="s">
        <v>2047</v>
      </c>
      <c r="D608" s="17" t="s">
        <v>3121</v>
      </c>
      <c r="E608" s="15" t="s">
        <v>82</v>
      </c>
      <c r="F608" s="17" t="s">
        <v>2918</v>
      </c>
      <c r="G608" s="18" t="s">
        <v>3192</v>
      </c>
      <c r="H608" s="17" t="s">
        <v>3193</v>
      </c>
      <c r="I608" s="17" t="s">
        <v>38</v>
      </c>
      <c r="J608" s="39">
        <v>44866</v>
      </c>
      <c r="K608" s="39">
        <v>45261</v>
      </c>
      <c r="L608" s="15" t="s">
        <v>3124</v>
      </c>
      <c r="M608" s="15" t="s">
        <v>86</v>
      </c>
      <c r="N608" s="65" t="s">
        <v>3194</v>
      </c>
      <c r="O608" s="17" t="s">
        <v>386</v>
      </c>
      <c r="P608" s="71">
        <v>5</v>
      </c>
      <c r="Q608" s="80" t="s">
        <v>42</v>
      </c>
      <c r="R608" s="93">
        <v>5</v>
      </c>
      <c r="S608" s="92"/>
      <c r="T608" s="37" t="s">
        <v>3195</v>
      </c>
    </row>
    <row r="609" s="1" customFormat="1" ht="56.25" spans="1:20">
      <c r="A609" s="26">
        <v>581</v>
      </c>
      <c r="B609" s="15" t="s">
        <v>2046</v>
      </c>
      <c r="C609" s="17" t="s">
        <v>2047</v>
      </c>
      <c r="D609" s="17" t="s">
        <v>3121</v>
      </c>
      <c r="E609" s="15" t="s">
        <v>82</v>
      </c>
      <c r="F609" s="17" t="s">
        <v>2918</v>
      </c>
      <c r="G609" s="18" t="s">
        <v>3196</v>
      </c>
      <c r="H609" s="17" t="s">
        <v>3197</v>
      </c>
      <c r="I609" s="17" t="s">
        <v>38</v>
      </c>
      <c r="J609" s="39">
        <v>44866</v>
      </c>
      <c r="K609" s="39">
        <v>45261</v>
      </c>
      <c r="L609" s="15" t="s">
        <v>3124</v>
      </c>
      <c r="M609" s="15" t="s">
        <v>86</v>
      </c>
      <c r="N609" s="65" t="s">
        <v>3198</v>
      </c>
      <c r="O609" s="17" t="s">
        <v>3199</v>
      </c>
      <c r="P609" s="71">
        <v>17.6</v>
      </c>
      <c r="Q609" s="80" t="s">
        <v>42</v>
      </c>
      <c r="R609" s="93">
        <v>17.6</v>
      </c>
      <c r="S609" s="92"/>
      <c r="T609" s="37" t="s">
        <v>3200</v>
      </c>
    </row>
    <row r="610" s="1" customFormat="1" ht="33.75" spans="1:20">
      <c r="A610" s="26">
        <v>582</v>
      </c>
      <c r="B610" s="15" t="s">
        <v>2046</v>
      </c>
      <c r="C610" s="15" t="s">
        <v>2047</v>
      </c>
      <c r="D610" s="15" t="s">
        <v>3121</v>
      </c>
      <c r="E610" s="15" t="s">
        <v>587</v>
      </c>
      <c r="F610" s="15" t="s">
        <v>599</v>
      </c>
      <c r="G610" s="18" t="s">
        <v>3201</v>
      </c>
      <c r="H610" s="15" t="s">
        <v>3202</v>
      </c>
      <c r="I610" s="15" t="s">
        <v>38</v>
      </c>
      <c r="J610" s="39">
        <v>44927</v>
      </c>
      <c r="K610" s="39">
        <v>45261</v>
      </c>
      <c r="L610" s="15" t="s">
        <v>3124</v>
      </c>
      <c r="M610" s="15" t="s">
        <v>1760</v>
      </c>
      <c r="N610" s="37" t="s">
        <v>3203</v>
      </c>
      <c r="O610" s="15" t="s">
        <v>3204</v>
      </c>
      <c r="P610" s="38">
        <v>14</v>
      </c>
      <c r="Q610" s="80" t="s">
        <v>42</v>
      </c>
      <c r="R610" s="30">
        <v>14</v>
      </c>
      <c r="S610" s="30"/>
      <c r="T610" s="37" t="s">
        <v>3205</v>
      </c>
    </row>
    <row r="611" s="1" customFormat="1" ht="33.75" spans="1:20">
      <c r="A611" s="26">
        <v>583</v>
      </c>
      <c r="B611" s="15" t="s">
        <v>2046</v>
      </c>
      <c r="C611" s="15" t="s">
        <v>2047</v>
      </c>
      <c r="D611" s="15" t="s">
        <v>3121</v>
      </c>
      <c r="E611" s="15" t="s">
        <v>587</v>
      </c>
      <c r="F611" s="15" t="s">
        <v>2658</v>
      </c>
      <c r="G611" s="18" t="s">
        <v>3206</v>
      </c>
      <c r="H611" s="15" t="s">
        <v>3207</v>
      </c>
      <c r="I611" s="15" t="s">
        <v>38</v>
      </c>
      <c r="J611" s="39">
        <v>44927</v>
      </c>
      <c r="K611" s="39">
        <v>45261</v>
      </c>
      <c r="L611" s="15" t="s">
        <v>3124</v>
      </c>
      <c r="M611" s="15" t="s">
        <v>1760</v>
      </c>
      <c r="N611" s="106" t="s">
        <v>3208</v>
      </c>
      <c r="O611" s="18" t="s">
        <v>3209</v>
      </c>
      <c r="P611" s="38">
        <v>3</v>
      </c>
      <c r="Q611" s="80" t="s">
        <v>42</v>
      </c>
      <c r="R611" s="30">
        <v>3</v>
      </c>
      <c r="S611" s="30"/>
      <c r="T611" s="106" t="s">
        <v>3210</v>
      </c>
    </row>
    <row r="612" s="1" customFormat="1" ht="45" spans="1:20">
      <c r="A612" s="26">
        <v>584</v>
      </c>
      <c r="B612" s="15" t="s">
        <v>2046</v>
      </c>
      <c r="C612" s="15" t="s">
        <v>2047</v>
      </c>
      <c r="D612" s="15" t="s">
        <v>3121</v>
      </c>
      <c r="E612" s="15" t="s">
        <v>215</v>
      </c>
      <c r="F612" s="15" t="s">
        <v>3211</v>
      </c>
      <c r="G612" s="18" t="s">
        <v>3212</v>
      </c>
      <c r="H612" s="15" t="s">
        <v>3213</v>
      </c>
      <c r="I612" s="15" t="s">
        <v>133</v>
      </c>
      <c r="J612" s="39">
        <v>44986</v>
      </c>
      <c r="K612" s="39">
        <v>45261</v>
      </c>
      <c r="L612" s="15" t="s">
        <v>3124</v>
      </c>
      <c r="M612" s="15" t="s">
        <v>470</v>
      </c>
      <c r="N612" s="37" t="s">
        <v>3214</v>
      </c>
      <c r="O612" s="15" t="s">
        <v>3215</v>
      </c>
      <c r="P612" s="186">
        <v>3</v>
      </c>
      <c r="Q612" s="80" t="s">
        <v>42</v>
      </c>
      <c r="R612" s="190">
        <v>3</v>
      </c>
      <c r="S612" s="30"/>
      <c r="T612" s="37" t="s">
        <v>3216</v>
      </c>
    </row>
    <row r="613" s="1" customFormat="1" ht="45" spans="1:20">
      <c r="A613" s="26">
        <v>585</v>
      </c>
      <c r="B613" s="15" t="s">
        <v>2046</v>
      </c>
      <c r="C613" s="15" t="s">
        <v>2047</v>
      </c>
      <c r="D613" s="15" t="s">
        <v>3121</v>
      </c>
      <c r="E613" s="15" t="s">
        <v>215</v>
      </c>
      <c r="F613" s="15" t="s">
        <v>467</v>
      </c>
      <c r="G613" s="18" t="s">
        <v>3217</v>
      </c>
      <c r="H613" s="15" t="s">
        <v>3218</v>
      </c>
      <c r="I613" s="15" t="s">
        <v>38</v>
      </c>
      <c r="J613" s="39">
        <v>44986</v>
      </c>
      <c r="K613" s="39">
        <v>45261</v>
      </c>
      <c r="L613" s="15" t="s">
        <v>3124</v>
      </c>
      <c r="M613" s="15" t="s">
        <v>470</v>
      </c>
      <c r="N613" s="37" t="s">
        <v>3219</v>
      </c>
      <c r="O613" s="15" t="s">
        <v>386</v>
      </c>
      <c r="P613" s="186">
        <v>5</v>
      </c>
      <c r="Q613" s="80" t="s">
        <v>42</v>
      </c>
      <c r="R613" s="190">
        <v>5</v>
      </c>
      <c r="S613" s="30"/>
      <c r="T613" s="37" t="s">
        <v>3220</v>
      </c>
    </row>
    <row r="614" s="1" customFormat="1" ht="33.75" spans="1:20">
      <c r="A614" s="26">
        <v>586</v>
      </c>
      <c r="B614" s="15" t="s">
        <v>2046</v>
      </c>
      <c r="C614" s="15" t="s">
        <v>2047</v>
      </c>
      <c r="D614" s="15" t="s">
        <v>3121</v>
      </c>
      <c r="E614" s="15" t="s">
        <v>97</v>
      </c>
      <c r="F614" s="15" t="s">
        <v>3221</v>
      </c>
      <c r="G614" s="18" t="s">
        <v>3222</v>
      </c>
      <c r="H614" s="15" t="s">
        <v>3223</v>
      </c>
      <c r="I614" s="15" t="s">
        <v>133</v>
      </c>
      <c r="J614" s="39">
        <v>44986</v>
      </c>
      <c r="K614" s="39">
        <v>45261</v>
      </c>
      <c r="L614" s="15" t="s">
        <v>3124</v>
      </c>
      <c r="M614" s="15" t="s">
        <v>126</v>
      </c>
      <c r="N614" s="37" t="s">
        <v>3224</v>
      </c>
      <c r="O614" s="15" t="s">
        <v>3215</v>
      </c>
      <c r="P614" s="186">
        <v>3</v>
      </c>
      <c r="Q614" s="80" t="s">
        <v>42</v>
      </c>
      <c r="R614" s="190">
        <v>3</v>
      </c>
      <c r="S614" s="30"/>
      <c r="T614" s="188" t="s">
        <v>3225</v>
      </c>
    </row>
    <row r="615" s="1" customFormat="1" ht="45" spans="1:20">
      <c r="A615" s="26">
        <v>587</v>
      </c>
      <c r="B615" s="15" t="s">
        <v>2046</v>
      </c>
      <c r="C615" s="15" t="s">
        <v>2047</v>
      </c>
      <c r="D615" s="15" t="s">
        <v>3121</v>
      </c>
      <c r="E615" s="15" t="s">
        <v>587</v>
      </c>
      <c r="F615" s="15" t="s">
        <v>3226</v>
      </c>
      <c r="G615" s="18" t="s">
        <v>3227</v>
      </c>
      <c r="H615" s="15" t="s">
        <v>3228</v>
      </c>
      <c r="I615" s="15" t="s">
        <v>133</v>
      </c>
      <c r="J615" s="39">
        <v>44986</v>
      </c>
      <c r="K615" s="39">
        <v>45261</v>
      </c>
      <c r="L615" s="15" t="s">
        <v>3124</v>
      </c>
      <c r="M615" s="15" t="s">
        <v>1760</v>
      </c>
      <c r="N615" s="37" t="s">
        <v>3229</v>
      </c>
      <c r="O615" s="15" t="s">
        <v>80</v>
      </c>
      <c r="P615" s="38">
        <v>10</v>
      </c>
      <c r="Q615" s="80" t="s">
        <v>42</v>
      </c>
      <c r="R615" s="30">
        <v>10</v>
      </c>
      <c r="S615" s="30"/>
      <c r="T615" s="37" t="s">
        <v>3230</v>
      </c>
    </row>
    <row r="616" s="1" customFormat="1" ht="45" spans="1:20">
      <c r="A616" s="26">
        <v>588</v>
      </c>
      <c r="B616" s="15" t="s">
        <v>2046</v>
      </c>
      <c r="C616" s="15" t="s">
        <v>2047</v>
      </c>
      <c r="D616" s="15" t="s">
        <v>3121</v>
      </c>
      <c r="E616" s="15" t="s">
        <v>286</v>
      </c>
      <c r="F616" s="15" t="s">
        <v>3231</v>
      </c>
      <c r="G616" s="18" t="s">
        <v>3232</v>
      </c>
      <c r="H616" s="15" t="s">
        <v>3233</v>
      </c>
      <c r="I616" s="15" t="s">
        <v>38</v>
      </c>
      <c r="J616" s="39">
        <v>44986</v>
      </c>
      <c r="K616" s="39">
        <v>45261</v>
      </c>
      <c r="L616" s="15" t="s">
        <v>3124</v>
      </c>
      <c r="M616" s="15" t="s">
        <v>291</v>
      </c>
      <c r="N616" s="37" t="s">
        <v>3234</v>
      </c>
      <c r="O616" s="15" t="s">
        <v>348</v>
      </c>
      <c r="P616" s="38">
        <v>4</v>
      </c>
      <c r="Q616" s="80" t="s">
        <v>42</v>
      </c>
      <c r="R616" s="30">
        <v>4</v>
      </c>
      <c r="S616" s="30"/>
      <c r="T616" s="37" t="s">
        <v>3235</v>
      </c>
    </row>
    <row r="617" s="1" customFormat="1" ht="45" spans="1:20">
      <c r="A617" s="26">
        <v>589</v>
      </c>
      <c r="B617" s="15" t="s">
        <v>2046</v>
      </c>
      <c r="C617" s="15" t="s">
        <v>2047</v>
      </c>
      <c r="D617" s="15" t="s">
        <v>3121</v>
      </c>
      <c r="E617" s="15" t="s">
        <v>286</v>
      </c>
      <c r="F617" s="15" t="s">
        <v>3236</v>
      </c>
      <c r="G617" s="18" t="s">
        <v>3237</v>
      </c>
      <c r="H617" s="15" t="s">
        <v>3238</v>
      </c>
      <c r="I617" s="15" t="s">
        <v>2482</v>
      </c>
      <c r="J617" s="39">
        <v>44986</v>
      </c>
      <c r="K617" s="39">
        <v>45261</v>
      </c>
      <c r="L617" s="15" t="s">
        <v>3124</v>
      </c>
      <c r="M617" s="15" t="s">
        <v>291</v>
      </c>
      <c r="N617" s="37" t="s">
        <v>3239</v>
      </c>
      <c r="O617" s="15" t="s">
        <v>386</v>
      </c>
      <c r="P617" s="38">
        <v>5</v>
      </c>
      <c r="Q617" s="80" t="s">
        <v>42</v>
      </c>
      <c r="R617" s="30">
        <v>5</v>
      </c>
      <c r="S617" s="30"/>
      <c r="T617" s="37" t="s">
        <v>3240</v>
      </c>
    </row>
    <row r="618" s="1" customFormat="1" ht="45" spans="1:20">
      <c r="A618" s="26">
        <v>590</v>
      </c>
      <c r="B618" s="15" t="s">
        <v>2046</v>
      </c>
      <c r="C618" s="15" t="s">
        <v>2047</v>
      </c>
      <c r="D618" s="15" t="s">
        <v>3121</v>
      </c>
      <c r="E618" s="15" t="s">
        <v>104</v>
      </c>
      <c r="F618" s="15" t="s">
        <v>1471</v>
      </c>
      <c r="G618" s="18" t="s">
        <v>3241</v>
      </c>
      <c r="H618" s="15" t="s">
        <v>3242</v>
      </c>
      <c r="I618" s="15" t="s">
        <v>38</v>
      </c>
      <c r="J618" s="31" t="s">
        <v>134</v>
      </c>
      <c r="K618" s="31" t="s">
        <v>135</v>
      </c>
      <c r="L618" s="15" t="s">
        <v>3124</v>
      </c>
      <c r="M618" s="15" t="s">
        <v>137</v>
      </c>
      <c r="N618" s="37" t="s">
        <v>3243</v>
      </c>
      <c r="O618" s="15" t="s">
        <v>80</v>
      </c>
      <c r="P618" s="38">
        <v>10</v>
      </c>
      <c r="Q618" s="80" t="s">
        <v>42</v>
      </c>
      <c r="R618" s="30">
        <v>10</v>
      </c>
      <c r="S618" s="30"/>
      <c r="T618" s="37" t="s">
        <v>3244</v>
      </c>
    </row>
    <row r="619" s="1" customFormat="1" ht="45" spans="1:20">
      <c r="A619" s="26">
        <v>591</v>
      </c>
      <c r="B619" s="15" t="s">
        <v>2046</v>
      </c>
      <c r="C619" s="15" t="s">
        <v>2047</v>
      </c>
      <c r="D619" s="15" t="s">
        <v>3121</v>
      </c>
      <c r="E619" s="15" t="s">
        <v>104</v>
      </c>
      <c r="F619" s="15" t="s">
        <v>3245</v>
      </c>
      <c r="G619" s="18" t="s">
        <v>3246</v>
      </c>
      <c r="H619" s="15" t="s">
        <v>3247</v>
      </c>
      <c r="I619" s="15" t="s">
        <v>38</v>
      </c>
      <c r="J619" s="31" t="s">
        <v>134</v>
      </c>
      <c r="K619" s="31" t="s">
        <v>135</v>
      </c>
      <c r="L619" s="15" t="s">
        <v>3124</v>
      </c>
      <c r="M619" s="15" t="s">
        <v>137</v>
      </c>
      <c r="N619" s="37" t="s">
        <v>3248</v>
      </c>
      <c r="O619" s="15" t="s">
        <v>386</v>
      </c>
      <c r="P619" s="38">
        <v>5</v>
      </c>
      <c r="Q619" s="80" t="s">
        <v>42</v>
      </c>
      <c r="R619" s="30">
        <v>5</v>
      </c>
      <c r="S619" s="30"/>
      <c r="T619" s="37" t="s">
        <v>3249</v>
      </c>
    </row>
    <row r="620" s="1" customFormat="1" ht="45" spans="1:20">
      <c r="A620" s="26">
        <v>592</v>
      </c>
      <c r="B620" s="15" t="s">
        <v>2046</v>
      </c>
      <c r="C620" s="15" t="s">
        <v>2047</v>
      </c>
      <c r="D620" s="15" t="s">
        <v>3121</v>
      </c>
      <c r="E620" s="15" t="s">
        <v>154</v>
      </c>
      <c r="F620" s="15" t="s">
        <v>873</v>
      </c>
      <c r="G620" s="18" t="s">
        <v>3250</v>
      </c>
      <c r="H620" s="15" t="s">
        <v>3251</v>
      </c>
      <c r="I620" s="15" t="s">
        <v>38</v>
      </c>
      <c r="J620" s="39">
        <v>44986</v>
      </c>
      <c r="K620" s="39">
        <v>45261</v>
      </c>
      <c r="L620" s="15" t="s">
        <v>3124</v>
      </c>
      <c r="M620" s="15" t="s">
        <v>442</v>
      </c>
      <c r="N620" s="37" t="s">
        <v>3252</v>
      </c>
      <c r="O620" s="15" t="s">
        <v>411</v>
      </c>
      <c r="P620" s="186">
        <v>8</v>
      </c>
      <c r="Q620" s="80" t="s">
        <v>42</v>
      </c>
      <c r="R620" s="190">
        <v>8</v>
      </c>
      <c r="S620" s="30"/>
      <c r="T620" s="37" t="s">
        <v>3253</v>
      </c>
    </row>
    <row r="621" s="1" customFormat="1" ht="33.75" spans="1:20">
      <c r="A621" s="26">
        <v>593</v>
      </c>
      <c r="B621" s="15" t="s">
        <v>2046</v>
      </c>
      <c r="C621" s="15" t="s">
        <v>2047</v>
      </c>
      <c r="D621" s="15" t="s">
        <v>3121</v>
      </c>
      <c r="E621" s="15" t="s">
        <v>154</v>
      </c>
      <c r="F621" s="15" t="s">
        <v>3254</v>
      </c>
      <c r="G621" s="18" t="s">
        <v>3255</v>
      </c>
      <c r="H621" s="15" t="s">
        <v>3256</v>
      </c>
      <c r="I621" s="15" t="s">
        <v>133</v>
      </c>
      <c r="J621" s="39">
        <v>44986</v>
      </c>
      <c r="K621" s="39">
        <v>45261</v>
      </c>
      <c r="L621" s="15" t="s">
        <v>3124</v>
      </c>
      <c r="M621" s="15" t="s">
        <v>442</v>
      </c>
      <c r="N621" s="37" t="s">
        <v>3257</v>
      </c>
      <c r="O621" s="187" t="s">
        <v>3258</v>
      </c>
      <c r="P621" s="38">
        <v>6</v>
      </c>
      <c r="Q621" s="80" t="s">
        <v>42</v>
      </c>
      <c r="R621" s="30">
        <v>6</v>
      </c>
      <c r="S621" s="30"/>
      <c r="T621" s="37" t="s">
        <v>3259</v>
      </c>
    </row>
    <row r="622" s="1" customFormat="1" ht="45" spans="1:20">
      <c r="A622" s="26">
        <v>594</v>
      </c>
      <c r="B622" s="15" t="s">
        <v>2046</v>
      </c>
      <c r="C622" s="15" t="s">
        <v>2047</v>
      </c>
      <c r="D622" s="15" t="s">
        <v>3121</v>
      </c>
      <c r="E622" s="15" t="s">
        <v>256</v>
      </c>
      <c r="F622" s="15" t="s">
        <v>3260</v>
      </c>
      <c r="G622" s="18" t="s">
        <v>3261</v>
      </c>
      <c r="H622" s="15" t="s">
        <v>3262</v>
      </c>
      <c r="I622" s="15" t="s">
        <v>38</v>
      </c>
      <c r="J622" s="39">
        <v>44986</v>
      </c>
      <c r="K622" s="39">
        <v>45261</v>
      </c>
      <c r="L622" s="15" t="s">
        <v>3124</v>
      </c>
      <c r="M622" s="15" t="s">
        <v>261</v>
      </c>
      <c r="N622" s="37" t="s">
        <v>3263</v>
      </c>
      <c r="O622" s="15" t="s">
        <v>386</v>
      </c>
      <c r="P622" s="186">
        <v>5</v>
      </c>
      <c r="Q622" s="80" t="s">
        <v>42</v>
      </c>
      <c r="R622" s="190">
        <v>5</v>
      </c>
      <c r="S622" s="30"/>
      <c r="T622" s="37" t="s">
        <v>3264</v>
      </c>
    </row>
    <row r="623" s="1" customFormat="1" ht="45" spans="1:20">
      <c r="A623" s="26">
        <v>595</v>
      </c>
      <c r="B623" s="15" t="s">
        <v>2046</v>
      </c>
      <c r="C623" s="15" t="s">
        <v>2047</v>
      </c>
      <c r="D623" s="15" t="s">
        <v>3121</v>
      </c>
      <c r="E623" s="15" t="s">
        <v>256</v>
      </c>
      <c r="F623" s="15" t="s">
        <v>3161</v>
      </c>
      <c r="G623" s="18" t="s">
        <v>3265</v>
      </c>
      <c r="H623" s="15" t="s">
        <v>3266</v>
      </c>
      <c r="I623" s="15" t="s">
        <v>38</v>
      </c>
      <c r="J623" s="39">
        <v>44986</v>
      </c>
      <c r="K623" s="39">
        <v>45261</v>
      </c>
      <c r="L623" s="15" t="s">
        <v>3124</v>
      </c>
      <c r="M623" s="15" t="s">
        <v>261</v>
      </c>
      <c r="N623" s="37" t="s">
        <v>3267</v>
      </c>
      <c r="O623" s="15" t="s">
        <v>80</v>
      </c>
      <c r="P623" s="186">
        <v>10</v>
      </c>
      <c r="Q623" s="80" t="s">
        <v>42</v>
      </c>
      <c r="R623" s="190">
        <v>10</v>
      </c>
      <c r="S623" s="30"/>
      <c r="T623" s="37" t="s">
        <v>3268</v>
      </c>
    </row>
    <row r="624" s="1" customFormat="1" ht="33.75" spans="1:20">
      <c r="A624" s="26">
        <v>596</v>
      </c>
      <c r="B624" s="15" t="s">
        <v>2046</v>
      </c>
      <c r="C624" s="15" t="s">
        <v>2047</v>
      </c>
      <c r="D624" s="15" t="s">
        <v>3121</v>
      </c>
      <c r="E624" s="15" t="s">
        <v>73</v>
      </c>
      <c r="F624" s="15" t="s">
        <v>3269</v>
      </c>
      <c r="G624" s="18" t="s">
        <v>3270</v>
      </c>
      <c r="H624" s="15" t="s">
        <v>3271</v>
      </c>
      <c r="I624" s="15" t="s">
        <v>38</v>
      </c>
      <c r="J624" s="39">
        <v>44986</v>
      </c>
      <c r="K624" s="39">
        <v>45261</v>
      </c>
      <c r="L624" s="15" t="s">
        <v>3124</v>
      </c>
      <c r="M624" s="15" t="s">
        <v>78</v>
      </c>
      <c r="N624" s="37" t="s">
        <v>3272</v>
      </c>
      <c r="O624" s="15" t="s">
        <v>386</v>
      </c>
      <c r="P624" s="186">
        <v>5</v>
      </c>
      <c r="Q624" s="80" t="s">
        <v>42</v>
      </c>
      <c r="R624" s="190">
        <v>5</v>
      </c>
      <c r="S624" s="30"/>
      <c r="T624" s="37" t="s">
        <v>3273</v>
      </c>
    </row>
    <row r="625" s="1" customFormat="1" ht="45" spans="1:20">
      <c r="A625" s="26">
        <v>597</v>
      </c>
      <c r="B625" s="15" t="s">
        <v>2046</v>
      </c>
      <c r="C625" s="15" t="s">
        <v>2047</v>
      </c>
      <c r="D625" s="15" t="s">
        <v>3121</v>
      </c>
      <c r="E625" s="15" t="s">
        <v>73</v>
      </c>
      <c r="F625" s="15" t="s">
        <v>3269</v>
      </c>
      <c r="G625" s="18" t="s">
        <v>3274</v>
      </c>
      <c r="H625" s="15" t="s">
        <v>3275</v>
      </c>
      <c r="I625" s="15" t="s">
        <v>384</v>
      </c>
      <c r="J625" s="39">
        <v>44986</v>
      </c>
      <c r="K625" s="39">
        <v>45261</v>
      </c>
      <c r="L625" s="15" t="s">
        <v>3124</v>
      </c>
      <c r="M625" s="15" t="s">
        <v>78</v>
      </c>
      <c r="N625" s="37" t="s">
        <v>3276</v>
      </c>
      <c r="O625" s="15" t="s">
        <v>80</v>
      </c>
      <c r="P625" s="186">
        <v>10</v>
      </c>
      <c r="Q625" s="80" t="s">
        <v>42</v>
      </c>
      <c r="R625" s="190">
        <v>10</v>
      </c>
      <c r="S625" s="30"/>
      <c r="T625" s="37" t="s">
        <v>3277</v>
      </c>
    </row>
    <row r="626" s="1" customFormat="1" ht="45" spans="1:20">
      <c r="A626" s="26">
        <v>598</v>
      </c>
      <c r="B626" s="15" t="s">
        <v>2046</v>
      </c>
      <c r="C626" s="15" t="s">
        <v>2047</v>
      </c>
      <c r="D626" s="15" t="s">
        <v>3121</v>
      </c>
      <c r="E626" s="15" t="s">
        <v>73</v>
      </c>
      <c r="F626" s="15" t="s">
        <v>3278</v>
      </c>
      <c r="G626" s="18" t="s">
        <v>3279</v>
      </c>
      <c r="H626" s="15" t="s">
        <v>3280</v>
      </c>
      <c r="I626" s="15" t="s">
        <v>38</v>
      </c>
      <c r="J626" s="39">
        <v>44986</v>
      </c>
      <c r="K626" s="39">
        <v>45261</v>
      </c>
      <c r="L626" s="15" t="s">
        <v>3124</v>
      </c>
      <c r="M626" s="15" t="s">
        <v>78</v>
      </c>
      <c r="N626" s="37" t="s">
        <v>3281</v>
      </c>
      <c r="O626" s="15" t="s">
        <v>80</v>
      </c>
      <c r="P626" s="186">
        <v>10</v>
      </c>
      <c r="Q626" s="80" t="s">
        <v>42</v>
      </c>
      <c r="R626" s="190">
        <v>10</v>
      </c>
      <c r="S626" s="30"/>
      <c r="T626" s="188" t="s">
        <v>3282</v>
      </c>
    </row>
    <row r="627" s="1" customFormat="1" ht="45" spans="1:20">
      <c r="A627" s="26">
        <v>599</v>
      </c>
      <c r="B627" s="15" t="s">
        <v>2046</v>
      </c>
      <c r="C627" s="15" t="s">
        <v>2047</v>
      </c>
      <c r="D627" s="15" t="s">
        <v>3121</v>
      </c>
      <c r="E627" s="15" t="s">
        <v>73</v>
      </c>
      <c r="F627" s="15" t="s">
        <v>197</v>
      </c>
      <c r="G627" s="18" t="s">
        <v>3283</v>
      </c>
      <c r="H627" s="15" t="s">
        <v>3284</v>
      </c>
      <c r="I627" s="15" t="s">
        <v>133</v>
      </c>
      <c r="J627" s="39">
        <v>44986</v>
      </c>
      <c r="K627" s="39">
        <v>45261</v>
      </c>
      <c r="L627" s="15" t="s">
        <v>3124</v>
      </c>
      <c r="M627" s="15" t="s">
        <v>78</v>
      </c>
      <c r="N627" s="37" t="s">
        <v>3285</v>
      </c>
      <c r="O627" s="15" t="s">
        <v>80</v>
      </c>
      <c r="P627" s="186">
        <v>10</v>
      </c>
      <c r="Q627" s="80" t="s">
        <v>42</v>
      </c>
      <c r="R627" s="30">
        <v>10</v>
      </c>
      <c r="S627" s="30"/>
      <c r="T627" s="37" t="s">
        <v>3286</v>
      </c>
    </row>
    <row r="628" s="1" customFormat="1" ht="45" spans="1:20">
      <c r="A628" s="26">
        <v>600</v>
      </c>
      <c r="B628" s="15" t="s">
        <v>2046</v>
      </c>
      <c r="C628" s="15" t="s">
        <v>2047</v>
      </c>
      <c r="D628" s="15" t="s">
        <v>3121</v>
      </c>
      <c r="E628" s="15" t="s">
        <v>73</v>
      </c>
      <c r="F628" s="15" t="s">
        <v>74</v>
      </c>
      <c r="G628" s="18" t="s">
        <v>3287</v>
      </c>
      <c r="H628" s="15" t="s">
        <v>3288</v>
      </c>
      <c r="I628" s="15" t="s">
        <v>38</v>
      </c>
      <c r="J628" s="39">
        <v>44986</v>
      </c>
      <c r="K628" s="39">
        <v>45261</v>
      </c>
      <c r="L628" s="15" t="s">
        <v>3124</v>
      </c>
      <c r="M628" s="15" t="s">
        <v>78</v>
      </c>
      <c r="N628" s="37" t="s">
        <v>3289</v>
      </c>
      <c r="O628" s="15" t="s">
        <v>386</v>
      </c>
      <c r="P628" s="186">
        <v>5</v>
      </c>
      <c r="Q628" s="80" t="s">
        <v>42</v>
      </c>
      <c r="R628" s="190">
        <v>5</v>
      </c>
      <c r="S628" s="30"/>
      <c r="T628" s="37" t="s">
        <v>3290</v>
      </c>
    </row>
    <row r="629" s="1" customFormat="1" ht="33.75" spans="1:20">
      <c r="A629" s="26">
        <v>601</v>
      </c>
      <c r="B629" s="15" t="s">
        <v>2046</v>
      </c>
      <c r="C629" s="15" t="s">
        <v>2047</v>
      </c>
      <c r="D629" s="15" t="s">
        <v>3121</v>
      </c>
      <c r="E629" s="15" t="s">
        <v>73</v>
      </c>
      <c r="F629" s="15" t="s">
        <v>3291</v>
      </c>
      <c r="G629" s="18" t="s">
        <v>3292</v>
      </c>
      <c r="H629" s="15" t="s">
        <v>3293</v>
      </c>
      <c r="I629" s="15" t="s">
        <v>384</v>
      </c>
      <c r="J629" s="39">
        <v>44986</v>
      </c>
      <c r="K629" s="39">
        <v>45261</v>
      </c>
      <c r="L629" s="15" t="s">
        <v>3124</v>
      </c>
      <c r="M629" s="15" t="s">
        <v>78</v>
      </c>
      <c r="N629" s="37" t="s">
        <v>3294</v>
      </c>
      <c r="O629" s="15" t="s">
        <v>3295</v>
      </c>
      <c r="P629" s="186">
        <v>10</v>
      </c>
      <c r="Q629" s="80" t="s">
        <v>42</v>
      </c>
      <c r="R629" s="190">
        <v>10</v>
      </c>
      <c r="S629" s="30"/>
      <c r="T629" s="37" t="s">
        <v>3296</v>
      </c>
    </row>
    <row r="630" s="1" customFormat="1" ht="46.5" spans="1:20">
      <c r="A630" s="26">
        <v>602</v>
      </c>
      <c r="B630" s="15" t="s">
        <v>2046</v>
      </c>
      <c r="C630" s="15" t="s">
        <v>2047</v>
      </c>
      <c r="D630" s="15" t="s">
        <v>3121</v>
      </c>
      <c r="E630" s="15" t="s">
        <v>225</v>
      </c>
      <c r="F630" s="15" t="s">
        <v>1393</v>
      </c>
      <c r="G630" s="18" t="s">
        <v>3297</v>
      </c>
      <c r="H630" s="15" t="s">
        <v>3298</v>
      </c>
      <c r="I630" s="15" t="s">
        <v>38</v>
      </c>
      <c r="J630" s="64">
        <v>44986</v>
      </c>
      <c r="K630" s="64">
        <v>45261</v>
      </c>
      <c r="L630" s="15" t="s">
        <v>3124</v>
      </c>
      <c r="M630" s="15" t="s">
        <v>324</v>
      </c>
      <c r="N630" s="37" t="s">
        <v>3299</v>
      </c>
      <c r="O630" s="15" t="s">
        <v>386</v>
      </c>
      <c r="P630" s="186">
        <v>5</v>
      </c>
      <c r="Q630" s="80" t="s">
        <v>42</v>
      </c>
      <c r="R630" s="190">
        <v>5</v>
      </c>
      <c r="S630" s="30"/>
      <c r="T630" s="37" t="s">
        <v>3300</v>
      </c>
    </row>
    <row r="631" s="1" customFormat="1" ht="36" spans="1:20">
      <c r="A631" s="26">
        <v>603</v>
      </c>
      <c r="B631" s="15" t="s">
        <v>2046</v>
      </c>
      <c r="C631" s="15" t="s">
        <v>2047</v>
      </c>
      <c r="D631" s="15" t="s">
        <v>3121</v>
      </c>
      <c r="E631" s="15" t="s">
        <v>3301</v>
      </c>
      <c r="F631" s="15" t="s">
        <v>1422</v>
      </c>
      <c r="G631" s="18" t="s">
        <v>3302</v>
      </c>
      <c r="H631" s="133" t="s">
        <v>3303</v>
      </c>
      <c r="I631" s="133" t="s">
        <v>38</v>
      </c>
      <c r="J631" s="156" t="s">
        <v>134</v>
      </c>
      <c r="K631" s="156" t="s">
        <v>135</v>
      </c>
      <c r="L631" s="133" t="s">
        <v>3124</v>
      </c>
      <c r="M631" s="133" t="s">
        <v>324</v>
      </c>
      <c r="N631" s="85" t="s">
        <v>3304</v>
      </c>
      <c r="O631" s="133" t="s">
        <v>386</v>
      </c>
      <c r="P631" s="146">
        <v>5</v>
      </c>
      <c r="Q631" s="80" t="s">
        <v>42</v>
      </c>
      <c r="R631" s="152">
        <v>5</v>
      </c>
      <c r="S631" s="152"/>
      <c r="T631" s="37" t="s">
        <v>3305</v>
      </c>
    </row>
    <row r="632" s="1" customFormat="1" ht="45" spans="1:20">
      <c r="A632" s="26">
        <v>604</v>
      </c>
      <c r="B632" s="15" t="s">
        <v>2046</v>
      </c>
      <c r="C632" s="15" t="s">
        <v>2047</v>
      </c>
      <c r="D632" s="15" t="s">
        <v>3121</v>
      </c>
      <c r="E632" s="15" t="s">
        <v>192</v>
      </c>
      <c r="F632" s="15" t="s">
        <v>1313</v>
      </c>
      <c r="G632" s="18" t="s">
        <v>3306</v>
      </c>
      <c r="H632" s="15" t="s">
        <v>3307</v>
      </c>
      <c r="I632" s="15" t="s">
        <v>133</v>
      </c>
      <c r="J632" s="39">
        <v>44986</v>
      </c>
      <c r="K632" s="39">
        <v>45261</v>
      </c>
      <c r="L632" s="15" t="s">
        <v>3124</v>
      </c>
      <c r="M632" s="15" t="s">
        <v>409</v>
      </c>
      <c r="N632" s="37" t="s">
        <v>3308</v>
      </c>
      <c r="O632" s="15" t="s">
        <v>3215</v>
      </c>
      <c r="P632" s="186">
        <v>3</v>
      </c>
      <c r="Q632" s="80" t="s">
        <v>42</v>
      </c>
      <c r="R632" s="190">
        <v>3</v>
      </c>
      <c r="S632" s="30"/>
      <c r="T632" s="37" t="s">
        <v>3309</v>
      </c>
    </row>
    <row r="633" s="1" customFormat="1" ht="33.75" spans="1:20">
      <c r="A633" s="26">
        <v>605</v>
      </c>
      <c r="B633" s="15" t="s">
        <v>2046</v>
      </c>
      <c r="C633" s="15" t="s">
        <v>2047</v>
      </c>
      <c r="D633" s="15" t="s">
        <v>3121</v>
      </c>
      <c r="E633" s="15" t="s">
        <v>192</v>
      </c>
      <c r="F633" s="15" t="s">
        <v>3310</v>
      </c>
      <c r="G633" s="18" t="s">
        <v>3311</v>
      </c>
      <c r="H633" s="15" t="s">
        <v>3312</v>
      </c>
      <c r="I633" s="15" t="s">
        <v>38</v>
      </c>
      <c r="J633" s="39">
        <v>44986</v>
      </c>
      <c r="K633" s="39">
        <v>45261</v>
      </c>
      <c r="L633" s="15" t="s">
        <v>3124</v>
      </c>
      <c r="M633" s="15" t="s">
        <v>409</v>
      </c>
      <c r="N633" s="37" t="s">
        <v>3313</v>
      </c>
      <c r="O633" s="15" t="s">
        <v>348</v>
      </c>
      <c r="P633" s="186">
        <v>4</v>
      </c>
      <c r="Q633" s="80" t="s">
        <v>42</v>
      </c>
      <c r="R633" s="190">
        <v>4</v>
      </c>
      <c r="S633" s="30"/>
      <c r="T633" s="37" t="s">
        <v>3314</v>
      </c>
    </row>
    <row r="634" s="1" customFormat="1" ht="45" spans="1:20">
      <c r="A634" s="26">
        <v>606</v>
      </c>
      <c r="B634" s="15" t="s">
        <v>2046</v>
      </c>
      <c r="C634" s="15" t="s">
        <v>2047</v>
      </c>
      <c r="D634" s="15" t="s">
        <v>3121</v>
      </c>
      <c r="E634" s="15" t="s">
        <v>192</v>
      </c>
      <c r="F634" s="15" t="s">
        <v>2941</v>
      </c>
      <c r="G634" s="18" t="s">
        <v>3315</v>
      </c>
      <c r="H634" s="15" t="s">
        <v>3316</v>
      </c>
      <c r="I634" s="15" t="s">
        <v>38</v>
      </c>
      <c r="J634" s="39">
        <v>44986</v>
      </c>
      <c r="K634" s="39">
        <v>45261</v>
      </c>
      <c r="L634" s="15" t="s">
        <v>3124</v>
      </c>
      <c r="M634" s="15" t="s">
        <v>409</v>
      </c>
      <c r="N634" s="37" t="s">
        <v>3317</v>
      </c>
      <c r="O634" s="15" t="s">
        <v>386</v>
      </c>
      <c r="P634" s="186">
        <v>5</v>
      </c>
      <c r="Q634" s="80" t="s">
        <v>42</v>
      </c>
      <c r="R634" s="190">
        <v>5</v>
      </c>
      <c r="S634" s="30"/>
      <c r="T634" s="37" t="s">
        <v>3318</v>
      </c>
    </row>
    <row r="635" s="1" customFormat="1" ht="33.75" spans="1:20">
      <c r="A635" s="26">
        <v>607</v>
      </c>
      <c r="B635" s="15" t="s">
        <v>2046</v>
      </c>
      <c r="C635" s="15" t="s">
        <v>2047</v>
      </c>
      <c r="D635" s="15" t="s">
        <v>3121</v>
      </c>
      <c r="E635" s="15" t="s">
        <v>192</v>
      </c>
      <c r="F635" s="15" t="s">
        <v>3109</v>
      </c>
      <c r="G635" s="18" t="s">
        <v>3319</v>
      </c>
      <c r="H635" s="15" t="s">
        <v>3320</v>
      </c>
      <c r="I635" s="15" t="s">
        <v>38</v>
      </c>
      <c r="J635" s="39">
        <v>44986</v>
      </c>
      <c r="K635" s="39">
        <v>45261</v>
      </c>
      <c r="L635" s="15" t="s">
        <v>3124</v>
      </c>
      <c r="M635" s="15" t="s">
        <v>409</v>
      </c>
      <c r="N635" s="37" t="s">
        <v>3321</v>
      </c>
      <c r="O635" s="15" t="s">
        <v>3322</v>
      </c>
      <c r="P635" s="38">
        <v>15</v>
      </c>
      <c r="Q635" s="80" t="s">
        <v>42</v>
      </c>
      <c r="R635" s="30">
        <v>15</v>
      </c>
      <c r="S635" s="30"/>
      <c r="T635" s="37" t="s">
        <v>3323</v>
      </c>
    </row>
    <row r="636" s="1" customFormat="1" ht="45" spans="1:20">
      <c r="A636" s="26">
        <v>608</v>
      </c>
      <c r="B636" s="15" t="s">
        <v>2046</v>
      </c>
      <c r="C636" s="15" t="s">
        <v>2047</v>
      </c>
      <c r="D636" s="15" t="s">
        <v>3121</v>
      </c>
      <c r="E636" s="15" t="s">
        <v>413</v>
      </c>
      <c r="F636" s="15" t="s">
        <v>2825</v>
      </c>
      <c r="G636" s="18" t="s">
        <v>3324</v>
      </c>
      <c r="H636" s="15" t="s">
        <v>3325</v>
      </c>
      <c r="I636" s="15" t="s">
        <v>133</v>
      </c>
      <c r="J636" s="39">
        <v>44986</v>
      </c>
      <c r="K636" s="39">
        <v>45261</v>
      </c>
      <c r="L636" s="15" t="s">
        <v>3124</v>
      </c>
      <c r="M636" s="15" t="s">
        <v>417</v>
      </c>
      <c r="N636" s="37" t="s">
        <v>3326</v>
      </c>
      <c r="O636" s="15" t="s">
        <v>386</v>
      </c>
      <c r="P636" s="38">
        <v>5</v>
      </c>
      <c r="Q636" s="80" t="s">
        <v>42</v>
      </c>
      <c r="R636" s="30">
        <v>5</v>
      </c>
      <c r="S636" s="30"/>
      <c r="T636" s="37" t="s">
        <v>3327</v>
      </c>
    </row>
    <row r="637" s="1" customFormat="1" ht="33.75" spans="1:20">
      <c r="A637" s="26">
        <v>609</v>
      </c>
      <c r="B637" s="15" t="s">
        <v>2046</v>
      </c>
      <c r="C637" s="15" t="s">
        <v>2047</v>
      </c>
      <c r="D637" s="15" t="s">
        <v>3121</v>
      </c>
      <c r="E637" s="15" t="s">
        <v>90</v>
      </c>
      <c r="F637" s="15" t="s">
        <v>3328</v>
      </c>
      <c r="G637" s="18" t="s">
        <v>3329</v>
      </c>
      <c r="H637" s="15" t="s">
        <v>3330</v>
      </c>
      <c r="I637" s="15" t="s">
        <v>38</v>
      </c>
      <c r="J637" s="39">
        <v>44986</v>
      </c>
      <c r="K637" s="39">
        <v>45261</v>
      </c>
      <c r="L637" s="15" t="s">
        <v>3124</v>
      </c>
      <c r="M637" s="15" t="s">
        <v>463</v>
      </c>
      <c r="N637" s="37" t="s">
        <v>3331</v>
      </c>
      <c r="O637" s="15" t="s">
        <v>386</v>
      </c>
      <c r="P637" s="38">
        <v>5</v>
      </c>
      <c r="Q637" s="80" t="s">
        <v>42</v>
      </c>
      <c r="R637" s="30">
        <v>5</v>
      </c>
      <c r="S637" s="30"/>
      <c r="T637" s="37" t="s">
        <v>3332</v>
      </c>
    </row>
    <row r="638" s="1" customFormat="1" ht="33.75" spans="1:20">
      <c r="A638" s="26">
        <v>610</v>
      </c>
      <c r="B638" s="15" t="s">
        <v>2046</v>
      </c>
      <c r="C638" s="15" t="s">
        <v>2047</v>
      </c>
      <c r="D638" s="15" t="s">
        <v>3121</v>
      </c>
      <c r="E638" s="15" t="s">
        <v>90</v>
      </c>
      <c r="F638" s="15" t="s">
        <v>3333</v>
      </c>
      <c r="G638" s="18" t="s">
        <v>3334</v>
      </c>
      <c r="H638" s="133" t="s">
        <v>3335</v>
      </c>
      <c r="I638" s="133" t="s">
        <v>38</v>
      </c>
      <c r="J638" s="156" t="s">
        <v>134</v>
      </c>
      <c r="K638" s="156" t="s">
        <v>135</v>
      </c>
      <c r="L638" s="133" t="s">
        <v>3124</v>
      </c>
      <c r="M638" s="133" t="s">
        <v>463</v>
      </c>
      <c r="N638" s="87" t="s">
        <v>3336</v>
      </c>
      <c r="O638" s="133" t="s">
        <v>386</v>
      </c>
      <c r="P638" s="146">
        <v>5</v>
      </c>
      <c r="Q638" s="80" t="s">
        <v>42</v>
      </c>
      <c r="R638" s="152">
        <v>5</v>
      </c>
      <c r="S638" s="152"/>
      <c r="T638" s="37" t="s">
        <v>3337</v>
      </c>
    </row>
    <row r="639" s="1" customFormat="1" ht="33.75" spans="1:20">
      <c r="A639" s="26">
        <v>611</v>
      </c>
      <c r="B639" s="15" t="s">
        <v>2046</v>
      </c>
      <c r="C639" s="15" t="s">
        <v>2047</v>
      </c>
      <c r="D639" s="15" t="s">
        <v>3121</v>
      </c>
      <c r="E639" s="15" t="s">
        <v>90</v>
      </c>
      <c r="F639" s="15" t="s">
        <v>3333</v>
      </c>
      <c r="G639" s="18" t="s">
        <v>3338</v>
      </c>
      <c r="H639" s="133" t="s">
        <v>3339</v>
      </c>
      <c r="I639" s="133" t="s">
        <v>38</v>
      </c>
      <c r="J639" s="156" t="s">
        <v>134</v>
      </c>
      <c r="K639" s="156" t="s">
        <v>135</v>
      </c>
      <c r="L639" s="133" t="s">
        <v>3124</v>
      </c>
      <c r="M639" s="133" t="s">
        <v>463</v>
      </c>
      <c r="N639" s="37" t="s">
        <v>3340</v>
      </c>
      <c r="O639" s="15" t="s">
        <v>3215</v>
      </c>
      <c r="P639" s="146">
        <v>3</v>
      </c>
      <c r="Q639" s="80" t="s">
        <v>42</v>
      </c>
      <c r="R639" s="152">
        <v>3</v>
      </c>
      <c r="S639" s="152"/>
      <c r="T639" s="37" t="s">
        <v>3341</v>
      </c>
    </row>
    <row r="640" s="1" customFormat="1" ht="45" spans="1:20">
      <c r="A640" s="26">
        <v>612</v>
      </c>
      <c r="B640" s="15" t="s">
        <v>2046</v>
      </c>
      <c r="C640" s="15" t="s">
        <v>2047</v>
      </c>
      <c r="D640" s="15" t="s">
        <v>3121</v>
      </c>
      <c r="E640" s="15" t="s">
        <v>90</v>
      </c>
      <c r="F640" s="15" t="s">
        <v>459</v>
      </c>
      <c r="G640" s="18" t="s">
        <v>3342</v>
      </c>
      <c r="H640" s="15" t="s">
        <v>3343</v>
      </c>
      <c r="I640" s="15" t="s">
        <v>133</v>
      </c>
      <c r="J640" s="39">
        <v>44986</v>
      </c>
      <c r="K640" s="39">
        <v>45261</v>
      </c>
      <c r="L640" s="15" t="s">
        <v>3124</v>
      </c>
      <c r="M640" s="15" t="s">
        <v>463</v>
      </c>
      <c r="N640" s="188" t="s">
        <v>3344</v>
      </c>
      <c r="O640" s="187" t="s">
        <v>3345</v>
      </c>
      <c r="P640" s="38">
        <v>5</v>
      </c>
      <c r="Q640" s="80" t="s">
        <v>42</v>
      </c>
      <c r="R640" s="30">
        <v>5</v>
      </c>
      <c r="S640" s="30"/>
      <c r="T640" s="37" t="s">
        <v>3346</v>
      </c>
    </row>
    <row r="641" s="1" customFormat="1" ht="45" spans="1:20">
      <c r="A641" s="26">
        <v>613</v>
      </c>
      <c r="B641" s="15" t="s">
        <v>2046</v>
      </c>
      <c r="C641" s="15" t="s">
        <v>2047</v>
      </c>
      <c r="D641" s="15" t="s">
        <v>3121</v>
      </c>
      <c r="E641" s="15" t="s">
        <v>90</v>
      </c>
      <c r="F641" s="15" t="s">
        <v>3347</v>
      </c>
      <c r="G641" s="18" t="s">
        <v>3348</v>
      </c>
      <c r="H641" s="133" t="s">
        <v>3349</v>
      </c>
      <c r="I641" s="133" t="s">
        <v>38</v>
      </c>
      <c r="J641" s="156" t="s">
        <v>134</v>
      </c>
      <c r="K641" s="156" t="s">
        <v>135</v>
      </c>
      <c r="L641" s="133" t="s">
        <v>3124</v>
      </c>
      <c r="M641" s="133" t="s">
        <v>463</v>
      </c>
      <c r="N641" s="37" t="s">
        <v>3350</v>
      </c>
      <c r="O641" s="15" t="s">
        <v>3351</v>
      </c>
      <c r="P641" s="146">
        <v>6</v>
      </c>
      <c r="Q641" s="80" t="s">
        <v>42</v>
      </c>
      <c r="R641" s="152">
        <v>6</v>
      </c>
      <c r="S641" s="152"/>
      <c r="T641" s="37" t="s">
        <v>3352</v>
      </c>
    </row>
    <row r="642" s="1" customFormat="1" ht="33.75" spans="1:20">
      <c r="A642" s="26">
        <v>614</v>
      </c>
      <c r="B642" s="15" t="s">
        <v>2046</v>
      </c>
      <c r="C642" s="15" t="s">
        <v>2047</v>
      </c>
      <c r="D642" s="15" t="s">
        <v>3121</v>
      </c>
      <c r="E642" s="15" t="s">
        <v>90</v>
      </c>
      <c r="F642" s="15" t="s">
        <v>91</v>
      </c>
      <c r="G642" s="18" t="s">
        <v>3353</v>
      </c>
      <c r="H642" s="15" t="s">
        <v>3354</v>
      </c>
      <c r="I642" s="15" t="s">
        <v>2482</v>
      </c>
      <c r="J642" s="39">
        <v>44986</v>
      </c>
      <c r="K642" s="39">
        <v>45261</v>
      </c>
      <c r="L642" s="15" t="s">
        <v>3124</v>
      </c>
      <c r="M642" s="15" t="s">
        <v>463</v>
      </c>
      <c r="N642" s="37" t="s">
        <v>3355</v>
      </c>
      <c r="O642" s="15" t="s">
        <v>386</v>
      </c>
      <c r="P642" s="38">
        <v>5</v>
      </c>
      <c r="Q642" s="80" t="s">
        <v>42</v>
      </c>
      <c r="R642" s="30">
        <v>5</v>
      </c>
      <c r="S642" s="30"/>
      <c r="T642" s="37" t="s">
        <v>3356</v>
      </c>
    </row>
    <row r="643" s="1" customFormat="1" ht="33.75" spans="1:20">
      <c r="A643" s="26">
        <v>615</v>
      </c>
      <c r="B643" s="15" t="s">
        <v>2046</v>
      </c>
      <c r="C643" s="15" t="s">
        <v>2047</v>
      </c>
      <c r="D643" s="15" t="s">
        <v>3121</v>
      </c>
      <c r="E643" s="15" t="s">
        <v>90</v>
      </c>
      <c r="F643" s="15" t="s">
        <v>1490</v>
      </c>
      <c r="G643" s="18" t="s">
        <v>3357</v>
      </c>
      <c r="H643" s="15" t="s">
        <v>3358</v>
      </c>
      <c r="I643" s="15" t="s">
        <v>2482</v>
      </c>
      <c r="J643" s="39">
        <v>44986</v>
      </c>
      <c r="K643" s="39">
        <v>45261</v>
      </c>
      <c r="L643" s="15" t="s">
        <v>3124</v>
      </c>
      <c r="M643" s="15" t="s">
        <v>463</v>
      </c>
      <c r="N643" s="89" t="s">
        <v>3359</v>
      </c>
      <c r="O643" s="199" t="s">
        <v>3360</v>
      </c>
      <c r="P643" s="145">
        <v>8</v>
      </c>
      <c r="Q643" s="80" t="s">
        <v>42</v>
      </c>
      <c r="R643" s="151">
        <v>8</v>
      </c>
      <c r="S643" s="30"/>
      <c r="T643" s="37" t="s">
        <v>3361</v>
      </c>
    </row>
    <row r="644" s="1" customFormat="1" ht="45" spans="1:20">
      <c r="A644" s="26">
        <v>616</v>
      </c>
      <c r="B644" s="15" t="s">
        <v>2046</v>
      </c>
      <c r="C644" s="15" t="s">
        <v>2047</v>
      </c>
      <c r="D644" s="15" t="s">
        <v>3121</v>
      </c>
      <c r="E644" s="15" t="s">
        <v>1505</v>
      </c>
      <c r="F644" s="15" t="s">
        <v>3362</v>
      </c>
      <c r="G644" s="18" t="s">
        <v>3363</v>
      </c>
      <c r="H644" s="15" t="s">
        <v>3364</v>
      </c>
      <c r="I644" s="15" t="s">
        <v>2482</v>
      </c>
      <c r="J644" s="39">
        <v>44986</v>
      </c>
      <c r="K644" s="39">
        <v>45261</v>
      </c>
      <c r="L644" s="15" t="s">
        <v>3124</v>
      </c>
      <c r="M644" s="15" t="s">
        <v>3365</v>
      </c>
      <c r="N644" s="37" t="s">
        <v>3366</v>
      </c>
      <c r="O644" s="15" t="s">
        <v>3367</v>
      </c>
      <c r="P644" s="38">
        <v>700</v>
      </c>
      <c r="Q644" s="80" t="s">
        <v>3368</v>
      </c>
      <c r="R644" s="30">
        <v>700</v>
      </c>
      <c r="S644" s="30"/>
      <c r="T644" s="37" t="s">
        <v>3369</v>
      </c>
    </row>
    <row r="645" s="1" customFormat="1" ht="45" spans="1:20">
      <c r="A645" s="26">
        <v>617</v>
      </c>
      <c r="B645" s="15" t="s">
        <v>2046</v>
      </c>
      <c r="C645" s="15" t="s">
        <v>2047</v>
      </c>
      <c r="D645" s="15" t="s">
        <v>3121</v>
      </c>
      <c r="E645" s="15" t="s">
        <v>295</v>
      </c>
      <c r="F645" s="15" t="s">
        <v>303</v>
      </c>
      <c r="G645" s="18" t="s">
        <v>3370</v>
      </c>
      <c r="H645" s="15" t="s">
        <v>3371</v>
      </c>
      <c r="I645" s="15" t="s">
        <v>38</v>
      </c>
      <c r="J645" s="39">
        <v>44986</v>
      </c>
      <c r="K645" s="39">
        <v>45261</v>
      </c>
      <c r="L645" s="15" t="s">
        <v>3124</v>
      </c>
      <c r="M645" s="15" t="s">
        <v>299</v>
      </c>
      <c r="N645" s="37" t="s">
        <v>3372</v>
      </c>
      <c r="O645" s="15" t="s">
        <v>3215</v>
      </c>
      <c r="P645" s="38">
        <v>3</v>
      </c>
      <c r="Q645" s="80" t="s">
        <v>42</v>
      </c>
      <c r="R645" s="30">
        <v>3</v>
      </c>
      <c r="S645" s="30"/>
      <c r="T645" s="37" t="s">
        <v>3373</v>
      </c>
    </row>
    <row r="646" s="1" customFormat="1" ht="45" spans="1:20">
      <c r="A646" s="26">
        <v>618</v>
      </c>
      <c r="B646" s="15" t="s">
        <v>2046</v>
      </c>
      <c r="C646" s="15" t="s">
        <v>2047</v>
      </c>
      <c r="D646" s="15" t="s">
        <v>3121</v>
      </c>
      <c r="E646" s="15" t="s">
        <v>295</v>
      </c>
      <c r="F646" s="15" t="s">
        <v>1382</v>
      </c>
      <c r="G646" s="18" t="s">
        <v>3374</v>
      </c>
      <c r="H646" s="15" t="s">
        <v>3375</v>
      </c>
      <c r="I646" s="15" t="s">
        <v>133</v>
      </c>
      <c r="J646" s="39">
        <v>44986</v>
      </c>
      <c r="K646" s="39">
        <v>45261</v>
      </c>
      <c r="L646" s="15" t="s">
        <v>3124</v>
      </c>
      <c r="M646" s="15" t="s">
        <v>299</v>
      </c>
      <c r="N646" s="37" t="s">
        <v>3376</v>
      </c>
      <c r="O646" s="15" t="s">
        <v>3377</v>
      </c>
      <c r="P646" s="38">
        <v>9</v>
      </c>
      <c r="Q646" s="80" t="s">
        <v>42</v>
      </c>
      <c r="R646" s="30">
        <v>9</v>
      </c>
      <c r="S646" s="30"/>
      <c r="T646" s="37" t="s">
        <v>3378</v>
      </c>
    </row>
    <row r="647" s="1" customFormat="1" ht="45" spans="1:20">
      <c r="A647" s="26">
        <v>619</v>
      </c>
      <c r="B647" s="15" t="s">
        <v>2046</v>
      </c>
      <c r="C647" s="15" t="s">
        <v>2047</v>
      </c>
      <c r="D647" s="15" t="s">
        <v>3121</v>
      </c>
      <c r="E647" s="15" t="s">
        <v>231</v>
      </c>
      <c r="F647" s="15" t="s">
        <v>3379</v>
      </c>
      <c r="G647" s="18" t="s">
        <v>3380</v>
      </c>
      <c r="H647" s="15" t="s">
        <v>3381</v>
      </c>
      <c r="I647" s="15" t="s">
        <v>38</v>
      </c>
      <c r="J647" s="39">
        <v>44986</v>
      </c>
      <c r="K647" s="39">
        <v>45078</v>
      </c>
      <c r="L647" s="15" t="s">
        <v>3124</v>
      </c>
      <c r="M647" s="15" t="s">
        <v>1993</v>
      </c>
      <c r="N647" s="200" t="s">
        <v>3382</v>
      </c>
      <c r="O647" s="15" t="s">
        <v>80</v>
      </c>
      <c r="P647" s="38">
        <v>10</v>
      </c>
      <c r="Q647" s="80" t="s">
        <v>42</v>
      </c>
      <c r="R647" s="30">
        <v>10</v>
      </c>
      <c r="S647" s="30"/>
      <c r="T647" s="37" t="s">
        <v>3383</v>
      </c>
    </row>
    <row r="648" s="1" customFormat="1" ht="40.5" spans="1:20">
      <c r="A648" s="26">
        <v>620</v>
      </c>
      <c r="B648" s="15" t="s">
        <v>2046</v>
      </c>
      <c r="C648" s="15" t="s">
        <v>2047</v>
      </c>
      <c r="D648" s="15" t="s">
        <v>3121</v>
      </c>
      <c r="E648" s="15" t="s">
        <v>231</v>
      </c>
      <c r="F648" s="15" t="s">
        <v>242</v>
      </c>
      <c r="G648" s="18" t="s">
        <v>3384</v>
      </c>
      <c r="H648" s="15" t="s">
        <v>3385</v>
      </c>
      <c r="I648" s="15" t="s">
        <v>2482</v>
      </c>
      <c r="J648" s="39">
        <v>44986</v>
      </c>
      <c r="K648" s="39">
        <v>45078</v>
      </c>
      <c r="L648" s="15" t="s">
        <v>3124</v>
      </c>
      <c r="M648" s="15" t="s">
        <v>1993</v>
      </c>
      <c r="N648" s="200" t="s">
        <v>3386</v>
      </c>
      <c r="O648" s="15" t="s">
        <v>386</v>
      </c>
      <c r="P648" s="38">
        <v>5</v>
      </c>
      <c r="Q648" s="80" t="s">
        <v>42</v>
      </c>
      <c r="R648" s="30">
        <v>5</v>
      </c>
      <c r="S648" s="30"/>
      <c r="T648" s="37" t="s">
        <v>3387</v>
      </c>
    </row>
    <row r="649" s="1" customFormat="1" ht="54" spans="1:20">
      <c r="A649" s="26">
        <v>621</v>
      </c>
      <c r="B649" s="15" t="s">
        <v>2046</v>
      </c>
      <c r="C649" s="15" t="s">
        <v>2047</v>
      </c>
      <c r="D649" s="15" t="s">
        <v>3121</v>
      </c>
      <c r="E649" s="15" t="s">
        <v>231</v>
      </c>
      <c r="F649" s="15" t="s">
        <v>2363</v>
      </c>
      <c r="G649" s="18" t="s">
        <v>3388</v>
      </c>
      <c r="H649" s="15" t="s">
        <v>3389</v>
      </c>
      <c r="I649" s="15" t="s">
        <v>3390</v>
      </c>
      <c r="J649" s="39">
        <v>44986</v>
      </c>
      <c r="K649" s="39">
        <v>45078</v>
      </c>
      <c r="L649" s="15" t="s">
        <v>3124</v>
      </c>
      <c r="M649" s="15" t="s">
        <v>1993</v>
      </c>
      <c r="N649" s="200" t="s">
        <v>3391</v>
      </c>
      <c r="O649" s="15" t="s">
        <v>80</v>
      </c>
      <c r="P649" s="38">
        <v>10</v>
      </c>
      <c r="Q649" s="80" t="s">
        <v>42</v>
      </c>
      <c r="R649" s="30">
        <v>10</v>
      </c>
      <c r="S649" s="30"/>
      <c r="T649" s="37" t="s">
        <v>3392</v>
      </c>
    </row>
    <row r="650" s="1" customFormat="1" ht="45" spans="1:20">
      <c r="A650" s="26">
        <v>622</v>
      </c>
      <c r="B650" s="15" t="s">
        <v>2046</v>
      </c>
      <c r="C650" s="15" t="s">
        <v>2047</v>
      </c>
      <c r="D650" s="15" t="s">
        <v>3121</v>
      </c>
      <c r="E650" s="15" t="s">
        <v>265</v>
      </c>
      <c r="F650" s="15" t="s">
        <v>2199</v>
      </c>
      <c r="G650" s="18" t="s">
        <v>3393</v>
      </c>
      <c r="H650" s="15" t="s">
        <v>3394</v>
      </c>
      <c r="I650" s="15" t="s">
        <v>133</v>
      </c>
      <c r="J650" s="39">
        <v>44986</v>
      </c>
      <c r="K650" s="39">
        <v>45261</v>
      </c>
      <c r="L650" s="15" t="s">
        <v>3124</v>
      </c>
      <c r="M650" s="15" t="s">
        <v>269</v>
      </c>
      <c r="N650" s="37" t="s">
        <v>3395</v>
      </c>
      <c r="O650" s="15" t="s">
        <v>386</v>
      </c>
      <c r="P650" s="38">
        <v>5</v>
      </c>
      <c r="Q650" s="80" t="s">
        <v>42</v>
      </c>
      <c r="R650" s="30">
        <v>5</v>
      </c>
      <c r="S650" s="30"/>
      <c r="T650" s="37" t="s">
        <v>3268</v>
      </c>
    </row>
    <row r="651" s="1" customFormat="1" ht="33.75" spans="1:20">
      <c r="A651" s="26">
        <v>623</v>
      </c>
      <c r="B651" s="15" t="s">
        <v>2046</v>
      </c>
      <c r="C651" s="15" t="s">
        <v>2047</v>
      </c>
      <c r="D651" s="15" t="s">
        <v>3121</v>
      </c>
      <c r="E651" s="15" t="s">
        <v>265</v>
      </c>
      <c r="F651" s="15" t="s">
        <v>3396</v>
      </c>
      <c r="G651" s="18" t="s">
        <v>3397</v>
      </c>
      <c r="H651" s="15" t="s">
        <v>3398</v>
      </c>
      <c r="I651" s="15" t="s">
        <v>133</v>
      </c>
      <c r="J651" s="39">
        <v>44986</v>
      </c>
      <c r="K651" s="39">
        <v>45261</v>
      </c>
      <c r="L651" s="15" t="s">
        <v>3124</v>
      </c>
      <c r="M651" s="15" t="s">
        <v>269</v>
      </c>
      <c r="N651" s="37" t="s">
        <v>3399</v>
      </c>
      <c r="O651" s="15" t="s">
        <v>386</v>
      </c>
      <c r="P651" s="38">
        <v>5</v>
      </c>
      <c r="Q651" s="80" t="s">
        <v>42</v>
      </c>
      <c r="R651" s="30">
        <v>5</v>
      </c>
      <c r="S651" s="30"/>
      <c r="T651" s="37" t="s">
        <v>3400</v>
      </c>
    </row>
    <row r="652" s="1" customFormat="1" ht="45" spans="1:20">
      <c r="A652" s="26">
        <v>624</v>
      </c>
      <c r="B652" s="15" t="s">
        <v>2046</v>
      </c>
      <c r="C652" s="15" t="s">
        <v>2047</v>
      </c>
      <c r="D652" s="15" t="s">
        <v>3121</v>
      </c>
      <c r="E652" s="15" t="s">
        <v>265</v>
      </c>
      <c r="F652" s="15" t="s">
        <v>273</v>
      </c>
      <c r="G652" s="18" t="s">
        <v>3401</v>
      </c>
      <c r="H652" s="15" t="s">
        <v>3402</v>
      </c>
      <c r="I652" s="15" t="s">
        <v>133</v>
      </c>
      <c r="J652" s="39">
        <v>44986</v>
      </c>
      <c r="K652" s="39">
        <v>45261</v>
      </c>
      <c r="L652" s="15" t="s">
        <v>3124</v>
      </c>
      <c r="M652" s="15" t="s">
        <v>269</v>
      </c>
      <c r="N652" s="37" t="s">
        <v>3403</v>
      </c>
      <c r="O652" s="15" t="s">
        <v>419</v>
      </c>
      <c r="P652" s="38">
        <v>7</v>
      </c>
      <c r="Q652" s="80" t="s">
        <v>42</v>
      </c>
      <c r="R652" s="30">
        <v>7</v>
      </c>
      <c r="S652" s="30"/>
      <c r="T652" s="37" t="s">
        <v>3404</v>
      </c>
    </row>
    <row r="653" s="1" customFormat="1" ht="45" spans="1:20">
      <c r="A653" s="26">
        <v>625</v>
      </c>
      <c r="B653" s="15" t="s">
        <v>2046</v>
      </c>
      <c r="C653" s="15" t="s">
        <v>2047</v>
      </c>
      <c r="D653" s="15" t="s">
        <v>3121</v>
      </c>
      <c r="E653" s="15" t="s">
        <v>82</v>
      </c>
      <c r="F653" s="15" t="s">
        <v>3405</v>
      </c>
      <c r="G653" s="18" t="s">
        <v>3406</v>
      </c>
      <c r="H653" s="15" t="s">
        <v>3407</v>
      </c>
      <c r="I653" s="15" t="s">
        <v>384</v>
      </c>
      <c r="J653" s="39">
        <v>44986</v>
      </c>
      <c r="K653" s="39">
        <v>45261</v>
      </c>
      <c r="L653" s="15" t="s">
        <v>3124</v>
      </c>
      <c r="M653" s="15" t="s">
        <v>86</v>
      </c>
      <c r="N653" s="37" t="s">
        <v>3408</v>
      </c>
      <c r="O653" s="15" t="s">
        <v>386</v>
      </c>
      <c r="P653" s="186">
        <v>5</v>
      </c>
      <c r="Q653" s="80" t="s">
        <v>42</v>
      </c>
      <c r="R653" s="190">
        <v>5</v>
      </c>
      <c r="S653" s="92"/>
      <c r="T653" s="37" t="s">
        <v>3409</v>
      </c>
    </row>
    <row r="654" s="1" customFormat="1" ht="45" spans="1:20">
      <c r="A654" s="26">
        <v>626</v>
      </c>
      <c r="B654" s="15" t="s">
        <v>2046</v>
      </c>
      <c r="C654" s="15" t="s">
        <v>2047</v>
      </c>
      <c r="D654" s="15" t="s">
        <v>3121</v>
      </c>
      <c r="E654" s="15" t="s">
        <v>82</v>
      </c>
      <c r="F654" s="15" t="s">
        <v>3410</v>
      </c>
      <c r="G654" s="18" t="s">
        <v>3411</v>
      </c>
      <c r="H654" s="15" t="s">
        <v>3412</v>
      </c>
      <c r="I654" s="15" t="s">
        <v>38</v>
      </c>
      <c r="J654" s="39">
        <v>44986</v>
      </c>
      <c r="K654" s="39">
        <v>45261</v>
      </c>
      <c r="L654" s="15" t="s">
        <v>3124</v>
      </c>
      <c r="M654" s="15" t="s">
        <v>86</v>
      </c>
      <c r="N654" s="37" t="s">
        <v>3413</v>
      </c>
      <c r="O654" s="15" t="s">
        <v>3215</v>
      </c>
      <c r="P654" s="38">
        <v>3</v>
      </c>
      <c r="Q654" s="80" t="s">
        <v>42</v>
      </c>
      <c r="R654" s="30">
        <v>3</v>
      </c>
      <c r="S654" s="92"/>
      <c r="T654" s="37" t="s">
        <v>3414</v>
      </c>
    </row>
    <row r="655" s="1" customFormat="1" ht="45" spans="1:20">
      <c r="A655" s="26">
        <v>627</v>
      </c>
      <c r="B655" s="15" t="s">
        <v>2046</v>
      </c>
      <c r="C655" s="15" t="s">
        <v>2047</v>
      </c>
      <c r="D655" s="15" t="s">
        <v>3121</v>
      </c>
      <c r="E655" s="15" t="s">
        <v>82</v>
      </c>
      <c r="F655" s="15" t="s">
        <v>760</v>
      </c>
      <c r="G655" s="18" t="s">
        <v>3415</v>
      </c>
      <c r="H655" s="15" t="s">
        <v>3416</v>
      </c>
      <c r="I655" s="15" t="s">
        <v>133</v>
      </c>
      <c r="J655" s="39">
        <v>44986</v>
      </c>
      <c r="K655" s="39">
        <v>45261</v>
      </c>
      <c r="L655" s="15" t="s">
        <v>3124</v>
      </c>
      <c r="M655" s="15" t="s">
        <v>86</v>
      </c>
      <c r="N655" s="188" t="s">
        <v>3417</v>
      </c>
      <c r="O655" s="187" t="s">
        <v>3418</v>
      </c>
      <c r="P655" s="38">
        <v>8</v>
      </c>
      <c r="Q655" s="80" t="s">
        <v>42</v>
      </c>
      <c r="R655" s="30">
        <v>8</v>
      </c>
      <c r="S655" s="92"/>
      <c r="T655" s="37" t="s">
        <v>3346</v>
      </c>
    </row>
    <row r="656" s="1" customFormat="1" ht="33.75" spans="1:20">
      <c r="A656" s="26">
        <v>628</v>
      </c>
      <c r="B656" s="15" t="s">
        <v>2046</v>
      </c>
      <c r="C656" s="15" t="s">
        <v>2047</v>
      </c>
      <c r="D656" s="15" t="s">
        <v>3121</v>
      </c>
      <c r="E656" s="15" t="s">
        <v>82</v>
      </c>
      <c r="F656" s="15" t="s">
        <v>2918</v>
      </c>
      <c r="G656" s="18" t="s">
        <v>3419</v>
      </c>
      <c r="H656" s="15" t="s">
        <v>3420</v>
      </c>
      <c r="I656" s="15" t="s">
        <v>38</v>
      </c>
      <c r="J656" s="39">
        <v>44986</v>
      </c>
      <c r="K656" s="39">
        <v>45261</v>
      </c>
      <c r="L656" s="15" t="s">
        <v>3124</v>
      </c>
      <c r="M656" s="15" t="s">
        <v>86</v>
      </c>
      <c r="N656" s="37" t="s">
        <v>3421</v>
      </c>
      <c r="O656" s="15" t="s">
        <v>80</v>
      </c>
      <c r="P656" s="38">
        <v>10</v>
      </c>
      <c r="Q656" s="80" t="s">
        <v>42</v>
      </c>
      <c r="R656" s="30">
        <v>10</v>
      </c>
      <c r="S656" s="92"/>
      <c r="T656" s="37" t="s">
        <v>3422</v>
      </c>
    </row>
    <row r="657" s="1" customFormat="1" ht="46.5" spans="1:20">
      <c r="A657" s="26">
        <v>629</v>
      </c>
      <c r="B657" s="15" t="s">
        <v>2046</v>
      </c>
      <c r="C657" s="15" t="s">
        <v>2047</v>
      </c>
      <c r="D657" s="15" t="s">
        <v>3121</v>
      </c>
      <c r="E657" s="15" t="s">
        <v>340</v>
      </c>
      <c r="F657" s="15" t="s">
        <v>2799</v>
      </c>
      <c r="G657" s="18" t="s">
        <v>3423</v>
      </c>
      <c r="H657" s="15" t="s">
        <v>3424</v>
      </c>
      <c r="I657" s="15" t="s">
        <v>133</v>
      </c>
      <c r="J657" s="39">
        <v>44986</v>
      </c>
      <c r="K657" s="39">
        <v>45261</v>
      </c>
      <c r="L657" s="15" t="s">
        <v>3124</v>
      </c>
      <c r="M657" s="15" t="s">
        <v>346</v>
      </c>
      <c r="N657" s="37" t="s">
        <v>3425</v>
      </c>
      <c r="O657" s="15" t="s">
        <v>386</v>
      </c>
      <c r="P657" s="38">
        <v>5</v>
      </c>
      <c r="Q657" s="80" t="s">
        <v>42</v>
      </c>
      <c r="R657" s="30">
        <v>5</v>
      </c>
      <c r="S657" s="30"/>
      <c r="T657" s="37" t="s">
        <v>3426</v>
      </c>
    </row>
    <row r="658" s="1" customFormat="1" ht="46.5" spans="1:20">
      <c r="A658" s="26">
        <v>630</v>
      </c>
      <c r="B658" s="15" t="s">
        <v>2046</v>
      </c>
      <c r="C658" s="15" t="s">
        <v>2047</v>
      </c>
      <c r="D658" s="15" t="s">
        <v>3121</v>
      </c>
      <c r="E658" s="15" t="s">
        <v>340</v>
      </c>
      <c r="F658" s="15" t="s">
        <v>2450</v>
      </c>
      <c r="G658" s="18" t="s">
        <v>3427</v>
      </c>
      <c r="H658" s="15" t="s">
        <v>3428</v>
      </c>
      <c r="I658" s="15" t="s">
        <v>133</v>
      </c>
      <c r="J658" s="39">
        <v>44986</v>
      </c>
      <c r="K658" s="39">
        <v>45261</v>
      </c>
      <c r="L658" s="15" t="s">
        <v>3124</v>
      </c>
      <c r="M658" s="15" t="s">
        <v>346</v>
      </c>
      <c r="N658" s="37" t="s">
        <v>3429</v>
      </c>
      <c r="O658" s="15" t="s">
        <v>80</v>
      </c>
      <c r="P658" s="38">
        <v>10</v>
      </c>
      <c r="Q658" s="80" t="s">
        <v>42</v>
      </c>
      <c r="R658" s="30">
        <v>10</v>
      </c>
      <c r="S658" s="30"/>
      <c r="T658" s="37" t="s">
        <v>3430</v>
      </c>
    </row>
    <row r="659" s="1" customFormat="1" ht="35.25" spans="1:20">
      <c r="A659" s="26">
        <v>631</v>
      </c>
      <c r="B659" s="15" t="s">
        <v>2046</v>
      </c>
      <c r="C659" s="15" t="s">
        <v>2047</v>
      </c>
      <c r="D659" s="15" t="s">
        <v>3121</v>
      </c>
      <c r="E659" s="15" t="s">
        <v>340</v>
      </c>
      <c r="F659" s="15" t="s">
        <v>3431</v>
      </c>
      <c r="G659" s="18" t="s">
        <v>3432</v>
      </c>
      <c r="H659" s="15" t="s">
        <v>3433</v>
      </c>
      <c r="I659" s="15" t="s">
        <v>133</v>
      </c>
      <c r="J659" s="39">
        <v>44986</v>
      </c>
      <c r="K659" s="39">
        <v>45261</v>
      </c>
      <c r="L659" s="15" t="s">
        <v>3124</v>
      </c>
      <c r="M659" s="15" t="s">
        <v>346</v>
      </c>
      <c r="N659" s="37" t="s">
        <v>3434</v>
      </c>
      <c r="O659" s="15" t="s">
        <v>386</v>
      </c>
      <c r="P659" s="186">
        <v>5</v>
      </c>
      <c r="Q659" s="80" t="s">
        <v>42</v>
      </c>
      <c r="R659" s="190">
        <v>5</v>
      </c>
      <c r="S659" s="30"/>
      <c r="T659" s="37" t="s">
        <v>3435</v>
      </c>
    </row>
    <row r="660" s="1" customFormat="1" ht="33.75" spans="1:20">
      <c r="A660" s="26">
        <v>632</v>
      </c>
      <c r="B660" s="15" t="s">
        <v>2046</v>
      </c>
      <c r="C660" s="15" t="s">
        <v>2047</v>
      </c>
      <c r="D660" s="15" t="s">
        <v>3121</v>
      </c>
      <c r="E660" s="191" t="s">
        <v>3436</v>
      </c>
      <c r="F660" s="191" t="s">
        <v>3362</v>
      </c>
      <c r="G660" s="18" t="s">
        <v>3437</v>
      </c>
      <c r="H660" s="15" t="s">
        <v>3438</v>
      </c>
      <c r="I660" s="15" t="s">
        <v>2482</v>
      </c>
      <c r="J660" s="39">
        <v>44986</v>
      </c>
      <c r="K660" s="39">
        <v>45261</v>
      </c>
      <c r="L660" s="15" t="s">
        <v>3124</v>
      </c>
      <c r="M660" s="15" t="s">
        <v>3124</v>
      </c>
      <c r="N660" s="201" t="s">
        <v>3439</v>
      </c>
      <c r="O660" s="15" t="s">
        <v>3440</v>
      </c>
      <c r="P660" s="38">
        <v>200</v>
      </c>
      <c r="Q660" s="80" t="s">
        <v>71</v>
      </c>
      <c r="R660" s="30">
        <v>200</v>
      </c>
      <c r="S660" s="30"/>
      <c r="T660" s="37" t="s">
        <v>3441</v>
      </c>
    </row>
    <row r="661" s="1" customFormat="1" ht="33.75" spans="1:20">
      <c r="A661" s="26">
        <v>633</v>
      </c>
      <c r="B661" s="15" t="s">
        <v>2046</v>
      </c>
      <c r="C661" s="15" t="s">
        <v>2047</v>
      </c>
      <c r="D661" s="15" t="s">
        <v>3121</v>
      </c>
      <c r="E661" s="15" t="s">
        <v>3442</v>
      </c>
      <c r="F661" s="15" t="s">
        <v>3362</v>
      </c>
      <c r="G661" s="15" t="s">
        <v>3443</v>
      </c>
      <c r="H661" s="15" t="s">
        <v>3444</v>
      </c>
      <c r="I661" s="15" t="s">
        <v>3445</v>
      </c>
      <c r="J661" s="39">
        <v>45139</v>
      </c>
      <c r="K661" s="39">
        <v>45261</v>
      </c>
      <c r="L661" s="15" t="s">
        <v>3124</v>
      </c>
      <c r="M661" s="15" t="s">
        <v>3446</v>
      </c>
      <c r="N661" s="37" t="s">
        <v>3447</v>
      </c>
      <c r="O661" s="15" t="s">
        <v>3448</v>
      </c>
      <c r="P661" s="52">
        <v>500</v>
      </c>
      <c r="Q661" s="80" t="s">
        <v>71</v>
      </c>
      <c r="R661" s="30">
        <v>500</v>
      </c>
      <c r="S661" s="30"/>
      <c r="T661" s="37" t="s">
        <v>3449</v>
      </c>
    </row>
    <row r="662" s="1" customFormat="1" ht="34.5" spans="1:20">
      <c r="A662" s="26">
        <v>634</v>
      </c>
      <c r="B662" s="161" t="s">
        <v>2046</v>
      </c>
      <c r="C662" s="161" t="s">
        <v>2047</v>
      </c>
      <c r="D662" s="161" t="s">
        <v>3121</v>
      </c>
      <c r="E662" s="161" t="s">
        <v>73</v>
      </c>
      <c r="F662" s="161"/>
      <c r="G662" s="18" t="s">
        <v>3450</v>
      </c>
      <c r="H662" s="161" t="s">
        <v>3451</v>
      </c>
      <c r="I662" s="161" t="s">
        <v>384</v>
      </c>
      <c r="J662" s="202">
        <v>45078</v>
      </c>
      <c r="K662" s="202">
        <v>45200</v>
      </c>
      <c r="L662" s="161" t="s">
        <v>3124</v>
      </c>
      <c r="M662" s="161" t="s">
        <v>78</v>
      </c>
      <c r="N662" s="110" t="s">
        <v>3452</v>
      </c>
      <c r="O662" s="161" t="s">
        <v>80</v>
      </c>
      <c r="P662" s="203">
        <v>10</v>
      </c>
      <c r="Q662" s="80" t="s">
        <v>71</v>
      </c>
      <c r="R662" s="212">
        <v>10</v>
      </c>
      <c r="S662" s="213"/>
      <c r="T662" s="214" t="s">
        <v>3453</v>
      </c>
    </row>
    <row r="663" s="1" customFormat="1" ht="33.75" spans="1:20">
      <c r="A663" s="26">
        <v>635</v>
      </c>
      <c r="B663" s="15" t="s">
        <v>2046</v>
      </c>
      <c r="C663" s="15" t="s">
        <v>2047</v>
      </c>
      <c r="D663" s="15" t="s">
        <v>3121</v>
      </c>
      <c r="E663" s="15" t="s">
        <v>295</v>
      </c>
      <c r="F663" s="15" t="s">
        <v>315</v>
      </c>
      <c r="G663" s="18" t="s">
        <v>3454</v>
      </c>
      <c r="H663" s="15" t="s">
        <v>3455</v>
      </c>
      <c r="I663" s="15" t="s">
        <v>38</v>
      </c>
      <c r="J663" s="51">
        <v>45170</v>
      </c>
      <c r="K663" s="51">
        <v>45231</v>
      </c>
      <c r="L663" s="15" t="s">
        <v>3124</v>
      </c>
      <c r="M663" s="15" t="s">
        <v>299</v>
      </c>
      <c r="N663" s="37" t="s">
        <v>3456</v>
      </c>
      <c r="O663" s="30" t="s">
        <v>3457</v>
      </c>
      <c r="P663" s="38">
        <v>7</v>
      </c>
      <c r="Q663" s="80" t="s">
        <v>71</v>
      </c>
      <c r="R663" s="30">
        <v>7</v>
      </c>
      <c r="S663" s="84">
        <v>0</v>
      </c>
      <c r="T663" s="37" t="s">
        <v>3458</v>
      </c>
    </row>
    <row r="664" s="1" customFormat="1" ht="11.25" spans="1:20">
      <c r="A664" s="26"/>
      <c r="B664" s="15" t="s">
        <v>3459</v>
      </c>
      <c r="C664" s="15"/>
      <c r="D664" s="15"/>
      <c r="E664" s="27"/>
      <c r="F664" s="29"/>
      <c r="G664" s="26"/>
      <c r="H664" s="29"/>
      <c r="I664" s="15"/>
      <c r="J664" s="31"/>
      <c r="K664" s="31"/>
      <c r="L664" s="29"/>
      <c r="M664" s="29"/>
      <c r="N664" s="57"/>
      <c r="O664" s="15"/>
      <c r="P664" s="58">
        <f>P665+P677+P696+P698+P703+P705</f>
        <v>10015.81</v>
      </c>
      <c r="Q664" s="80"/>
      <c r="R664" s="90">
        <f>R665+R677+R696+R698+R703+R705</f>
        <v>10015.81</v>
      </c>
      <c r="S664" s="90"/>
      <c r="T664" s="37"/>
    </row>
    <row r="665" s="1" customFormat="1" ht="33.75" spans="1:20">
      <c r="A665" s="26"/>
      <c r="B665" s="15" t="s">
        <v>3460</v>
      </c>
      <c r="C665" s="15"/>
      <c r="D665" s="15"/>
      <c r="E665" s="27"/>
      <c r="F665" s="29"/>
      <c r="G665" s="26"/>
      <c r="H665" s="29"/>
      <c r="I665" s="15"/>
      <c r="J665" s="31"/>
      <c r="K665" s="31"/>
      <c r="L665" s="29"/>
      <c r="M665" s="29"/>
      <c r="N665" s="57"/>
      <c r="O665" s="15"/>
      <c r="P665" s="58">
        <f>SUM(P666:P676)</f>
        <v>385.77</v>
      </c>
      <c r="Q665" s="80"/>
      <c r="R665" s="90">
        <f>SUM(R666:R676)</f>
        <v>385.77</v>
      </c>
      <c r="S665" s="90"/>
      <c r="T665" s="37"/>
    </row>
    <row r="666" s="1" customFormat="1" ht="47.25" spans="1:20">
      <c r="A666" s="26">
        <v>636</v>
      </c>
      <c r="B666" s="15" t="s">
        <v>2046</v>
      </c>
      <c r="C666" s="15" t="s">
        <v>2047</v>
      </c>
      <c r="D666" s="15" t="s">
        <v>3461</v>
      </c>
      <c r="E666" s="15" t="s">
        <v>225</v>
      </c>
      <c r="F666" s="15" t="s">
        <v>1422</v>
      </c>
      <c r="G666" s="18" t="s">
        <v>3462</v>
      </c>
      <c r="H666" s="15" t="s">
        <v>3463</v>
      </c>
      <c r="I666" s="15" t="s">
        <v>133</v>
      </c>
      <c r="J666" s="39">
        <v>44986</v>
      </c>
      <c r="K666" s="39">
        <v>45047</v>
      </c>
      <c r="L666" s="15" t="s">
        <v>2053</v>
      </c>
      <c r="M666" s="15" t="s">
        <v>324</v>
      </c>
      <c r="N666" s="65" t="s">
        <v>3464</v>
      </c>
      <c r="O666" s="72" t="s">
        <v>3465</v>
      </c>
      <c r="P666" s="38">
        <v>5</v>
      </c>
      <c r="Q666" s="80" t="s">
        <v>42</v>
      </c>
      <c r="R666" s="30">
        <v>5</v>
      </c>
      <c r="S666" s="30"/>
      <c r="T666" s="37" t="s">
        <v>3466</v>
      </c>
    </row>
    <row r="667" s="1" customFormat="1" ht="33.75" spans="1:20">
      <c r="A667" s="26">
        <v>637</v>
      </c>
      <c r="B667" s="15" t="s">
        <v>2046</v>
      </c>
      <c r="C667" s="15" t="s">
        <v>2047</v>
      </c>
      <c r="D667" s="15" t="s">
        <v>3461</v>
      </c>
      <c r="E667" s="15" t="s">
        <v>159</v>
      </c>
      <c r="F667" s="15" t="s">
        <v>3467</v>
      </c>
      <c r="G667" s="18" t="s">
        <v>3468</v>
      </c>
      <c r="H667" s="15" t="s">
        <v>3469</v>
      </c>
      <c r="I667" s="15" t="s">
        <v>2482</v>
      </c>
      <c r="J667" s="31" t="s">
        <v>523</v>
      </c>
      <c r="K667" s="31" t="s">
        <v>135</v>
      </c>
      <c r="L667" s="29" t="s">
        <v>2053</v>
      </c>
      <c r="M667" s="29" t="s">
        <v>1785</v>
      </c>
      <c r="N667" s="37" t="s">
        <v>3470</v>
      </c>
      <c r="O667" s="15" t="s">
        <v>3471</v>
      </c>
      <c r="P667" s="38">
        <v>50</v>
      </c>
      <c r="Q667" s="80" t="s">
        <v>42</v>
      </c>
      <c r="R667" s="30">
        <v>50</v>
      </c>
      <c r="S667" s="30"/>
      <c r="T667" s="57" t="s">
        <v>3472</v>
      </c>
    </row>
    <row r="668" s="1" customFormat="1" ht="45" spans="1:20">
      <c r="A668" s="26">
        <v>638</v>
      </c>
      <c r="B668" s="17" t="s">
        <v>2046</v>
      </c>
      <c r="C668" s="17" t="s">
        <v>2047</v>
      </c>
      <c r="D668" s="17" t="s">
        <v>3461</v>
      </c>
      <c r="E668" s="25" t="s">
        <v>82</v>
      </c>
      <c r="F668" s="25" t="s">
        <v>1669</v>
      </c>
      <c r="G668" s="18" t="s">
        <v>3473</v>
      </c>
      <c r="H668" s="17" t="s">
        <v>3474</v>
      </c>
      <c r="I668" s="17" t="s">
        <v>38</v>
      </c>
      <c r="J668" s="39">
        <v>44866</v>
      </c>
      <c r="K668" s="39">
        <v>45261</v>
      </c>
      <c r="L668" s="25" t="s">
        <v>2053</v>
      </c>
      <c r="M668" s="17" t="s">
        <v>86</v>
      </c>
      <c r="N668" s="65" t="s">
        <v>3475</v>
      </c>
      <c r="O668" s="98" t="s">
        <v>3476</v>
      </c>
      <c r="P668" s="40">
        <v>8.35</v>
      </c>
      <c r="Q668" s="80" t="s">
        <v>42</v>
      </c>
      <c r="R668" s="80">
        <v>8.35</v>
      </c>
      <c r="S668" s="92"/>
      <c r="T668" s="37" t="s">
        <v>3477</v>
      </c>
    </row>
    <row r="669" s="1" customFormat="1" ht="33.75" spans="1:20">
      <c r="A669" s="26">
        <v>639</v>
      </c>
      <c r="B669" s="15" t="s">
        <v>2046</v>
      </c>
      <c r="C669" s="15" t="s">
        <v>2047</v>
      </c>
      <c r="D669" s="15" t="s">
        <v>3461</v>
      </c>
      <c r="E669" s="120" t="s">
        <v>562</v>
      </c>
      <c r="F669" s="120" t="s">
        <v>3115</v>
      </c>
      <c r="G669" s="18" t="s">
        <v>3478</v>
      </c>
      <c r="H669" s="15" t="s">
        <v>3479</v>
      </c>
      <c r="I669" s="15" t="s">
        <v>133</v>
      </c>
      <c r="J669" s="105">
        <v>44927</v>
      </c>
      <c r="K669" s="39">
        <v>45261</v>
      </c>
      <c r="L669" s="15" t="s">
        <v>2053</v>
      </c>
      <c r="M669" s="120" t="s">
        <v>1938</v>
      </c>
      <c r="N669" s="204" t="s">
        <v>3480</v>
      </c>
      <c r="O669" s="72" t="s">
        <v>3481</v>
      </c>
      <c r="P669" s="38">
        <v>52.5</v>
      </c>
      <c r="Q669" s="80" t="s">
        <v>71</v>
      </c>
      <c r="R669" s="215">
        <v>52.5</v>
      </c>
      <c r="S669" s="30"/>
      <c r="T669" s="37" t="s">
        <v>3482</v>
      </c>
    </row>
    <row r="670" s="1" customFormat="1" ht="33.75" spans="1:20">
      <c r="A670" s="26">
        <v>640</v>
      </c>
      <c r="B670" s="15" t="s">
        <v>2046</v>
      </c>
      <c r="C670" s="15" t="s">
        <v>2047</v>
      </c>
      <c r="D670" s="15" t="s">
        <v>3461</v>
      </c>
      <c r="E670" s="120" t="s">
        <v>1505</v>
      </c>
      <c r="F670" s="120" t="s">
        <v>3483</v>
      </c>
      <c r="G670" s="18" t="s">
        <v>3484</v>
      </c>
      <c r="H670" s="15" t="s">
        <v>3485</v>
      </c>
      <c r="I670" s="15" t="s">
        <v>38</v>
      </c>
      <c r="J670" s="39">
        <v>44866</v>
      </c>
      <c r="K670" s="31" t="s">
        <v>524</v>
      </c>
      <c r="L670" s="15" t="s">
        <v>2053</v>
      </c>
      <c r="M670" s="15" t="s">
        <v>1972</v>
      </c>
      <c r="N670" s="37" t="s">
        <v>3486</v>
      </c>
      <c r="O670" s="59" t="s">
        <v>3487</v>
      </c>
      <c r="P670" s="205">
        <v>39.8</v>
      </c>
      <c r="Q670" s="80" t="s">
        <v>71</v>
      </c>
      <c r="R670" s="215">
        <v>39.8</v>
      </c>
      <c r="S670" s="30"/>
      <c r="T670" s="37" t="s">
        <v>3488</v>
      </c>
    </row>
    <row r="671" s="1" customFormat="1" ht="33.75" spans="1:20">
      <c r="A671" s="26">
        <v>641</v>
      </c>
      <c r="B671" s="15" t="s">
        <v>2046</v>
      </c>
      <c r="C671" s="15" t="s">
        <v>2047</v>
      </c>
      <c r="D671" s="15" t="s">
        <v>3461</v>
      </c>
      <c r="E671" s="120" t="s">
        <v>587</v>
      </c>
      <c r="F671" s="120" t="s">
        <v>2658</v>
      </c>
      <c r="G671" s="18" t="s">
        <v>3489</v>
      </c>
      <c r="H671" s="15" t="s">
        <v>3490</v>
      </c>
      <c r="I671" s="15" t="s">
        <v>133</v>
      </c>
      <c r="J671" s="39">
        <v>44927</v>
      </c>
      <c r="K671" s="39">
        <v>45261</v>
      </c>
      <c r="L671" s="15" t="s">
        <v>2053</v>
      </c>
      <c r="M671" s="15" t="s">
        <v>1760</v>
      </c>
      <c r="N671" s="37" t="s">
        <v>3491</v>
      </c>
      <c r="O671" s="72" t="s">
        <v>3492</v>
      </c>
      <c r="P671" s="38">
        <v>45.8</v>
      </c>
      <c r="Q671" s="80" t="s">
        <v>71</v>
      </c>
      <c r="R671" s="30">
        <v>45.8</v>
      </c>
      <c r="S671" s="30"/>
      <c r="T671" s="37" t="s">
        <v>3493</v>
      </c>
    </row>
    <row r="672" s="1" customFormat="1" ht="33.75" spans="1:20">
      <c r="A672" s="26">
        <v>642</v>
      </c>
      <c r="B672" s="15" t="s">
        <v>2046</v>
      </c>
      <c r="C672" s="17" t="s">
        <v>2047</v>
      </c>
      <c r="D672" s="17" t="s">
        <v>3461</v>
      </c>
      <c r="E672" s="120" t="s">
        <v>82</v>
      </c>
      <c r="F672" s="120" t="s">
        <v>3494</v>
      </c>
      <c r="G672" s="18" t="s">
        <v>3495</v>
      </c>
      <c r="H672" s="15" t="s">
        <v>3496</v>
      </c>
      <c r="I672" s="15" t="s">
        <v>133</v>
      </c>
      <c r="J672" s="39">
        <v>44866</v>
      </c>
      <c r="K672" s="39">
        <v>45261</v>
      </c>
      <c r="L672" s="15" t="s">
        <v>2053</v>
      </c>
      <c r="M672" s="120" t="s">
        <v>86</v>
      </c>
      <c r="N672" s="204" t="s">
        <v>3497</v>
      </c>
      <c r="O672" s="72" t="s">
        <v>3498</v>
      </c>
      <c r="P672" s="206">
        <v>77.6</v>
      </c>
      <c r="Q672" s="80" t="s">
        <v>71</v>
      </c>
      <c r="R672" s="216">
        <v>77.6</v>
      </c>
      <c r="S672" s="92"/>
      <c r="T672" s="37" t="s">
        <v>3499</v>
      </c>
    </row>
    <row r="673" s="1" customFormat="1" ht="56.25" spans="1:20">
      <c r="A673" s="26">
        <v>643</v>
      </c>
      <c r="B673" s="15" t="s">
        <v>2046</v>
      </c>
      <c r="C673" s="15" t="s">
        <v>2047</v>
      </c>
      <c r="D673" s="15" t="s">
        <v>3461</v>
      </c>
      <c r="E673" s="120" t="s">
        <v>192</v>
      </c>
      <c r="F673" s="17" t="s">
        <v>3500</v>
      </c>
      <c r="G673" s="18" t="s">
        <v>3501</v>
      </c>
      <c r="H673" s="15" t="s">
        <v>3502</v>
      </c>
      <c r="I673" s="15" t="s">
        <v>3503</v>
      </c>
      <c r="J673" s="105">
        <v>44989</v>
      </c>
      <c r="K673" s="105">
        <v>45050</v>
      </c>
      <c r="L673" s="15" t="s">
        <v>2053</v>
      </c>
      <c r="M673" s="120" t="s">
        <v>409</v>
      </c>
      <c r="N673" s="204" t="s">
        <v>3504</v>
      </c>
      <c r="O673" s="72" t="s">
        <v>3505</v>
      </c>
      <c r="P673" s="38">
        <v>24.97</v>
      </c>
      <c r="Q673" s="80" t="s">
        <v>71</v>
      </c>
      <c r="R673" s="216">
        <v>24.97</v>
      </c>
      <c r="S673" s="30"/>
      <c r="T673" s="37" t="s">
        <v>3506</v>
      </c>
    </row>
    <row r="674" s="1" customFormat="1" ht="33.75" spans="1:20">
      <c r="A674" s="26">
        <v>644</v>
      </c>
      <c r="B674" s="15" t="s">
        <v>2046</v>
      </c>
      <c r="C674" s="15" t="s">
        <v>2047</v>
      </c>
      <c r="D674" s="15" t="s">
        <v>3461</v>
      </c>
      <c r="E674" s="15" t="s">
        <v>97</v>
      </c>
      <c r="F674" s="120" t="s">
        <v>498</v>
      </c>
      <c r="G674" s="18" t="s">
        <v>3507</v>
      </c>
      <c r="H674" s="15" t="s">
        <v>3508</v>
      </c>
      <c r="I674" s="15" t="s">
        <v>133</v>
      </c>
      <c r="J674" s="39">
        <v>44986</v>
      </c>
      <c r="K674" s="39">
        <v>45139</v>
      </c>
      <c r="L674" s="15" t="s">
        <v>2053</v>
      </c>
      <c r="M674" s="120" t="s">
        <v>126</v>
      </c>
      <c r="N674" s="204" t="s">
        <v>3509</v>
      </c>
      <c r="O674" s="72" t="s">
        <v>3510</v>
      </c>
      <c r="P674" s="38">
        <v>56.8</v>
      </c>
      <c r="Q674" s="80" t="s">
        <v>71</v>
      </c>
      <c r="R674" s="216">
        <v>56.8</v>
      </c>
      <c r="S674" s="30"/>
      <c r="T674" s="37" t="s">
        <v>3511</v>
      </c>
    </row>
    <row r="675" s="1" customFormat="1" ht="45" spans="1:20">
      <c r="A675" s="26">
        <v>645</v>
      </c>
      <c r="B675" s="15" t="s">
        <v>2046</v>
      </c>
      <c r="C675" s="15" t="s">
        <v>3512</v>
      </c>
      <c r="D675" s="15" t="s">
        <v>3461</v>
      </c>
      <c r="E675" s="15" t="s">
        <v>256</v>
      </c>
      <c r="F675" s="15" t="s">
        <v>3513</v>
      </c>
      <c r="G675" s="18" t="s">
        <v>3514</v>
      </c>
      <c r="H675" s="15" t="s">
        <v>3515</v>
      </c>
      <c r="I675" s="15" t="s">
        <v>423</v>
      </c>
      <c r="J675" s="51">
        <v>45170</v>
      </c>
      <c r="K675" s="51">
        <v>45261</v>
      </c>
      <c r="L675" s="15" t="s">
        <v>2053</v>
      </c>
      <c r="M675" s="15" t="s">
        <v>261</v>
      </c>
      <c r="N675" s="37" t="s">
        <v>3516</v>
      </c>
      <c r="O675" s="30" t="s">
        <v>3517</v>
      </c>
      <c r="P675" s="38">
        <v>10</v>
      </c>
      <c r="Q675" s="80" t="s">
        <v>71</v>
      </c>
      <c r="R675" s="30">
        <v>10</v>
      </c>
      <c r="S675" s="84"/>
      <c r="T675" s="57" t="s">
        <v>3518</v>
      </c>
    </row>
    <row r="676" s="1" customFormat="1" ht="45" spans="1:20">
      <c r="A676" s="26">
        <v>646</v>
      </c>
      <c r="B676" s="15" t="s">
        <v>2046</v>
      </c>
      <c r="C676" s="15" t="s">
        <v>2047</v>
      </c>
      <c r="D676" s="15" t="s">
        <v>3461</v>
      </c>
      <c r="E676" s="15" t="s">
        <v>90</v>
      </c>
      <c r="F676" s="15" t="s">
        <v>2397</v>
      </c>
      <c r="G676" s="15" t="s">
        <v>3519</v>
      </c>
      <c r="H676" s="15" t="s">
        <v>3520</v>
      </c>
      <c r="I676" s="15" t="s">
        <v>38</v>
      </c>
      <c r="J676" s="31" t="s">
        <v>2743</v>
      </c>
      <c r="K676" s="31" t="s">
        <v>135</v>
      </c>
      <c r="L676" s="15" t="s">
        <v>2053</v>
      </c>
      <c r="M676" s="15" t="s">
        <v>463</v>
      </c>
      <c r="N676" s="37" t="s">
        <v>3521</v>
      </c>
      <c r="O676" s="15" t="s">
        <v>3522</v>
      </c>
      <c r="P676" s="164">
        <v>14.95</v>
      </c>
      <c r="Q676" s="80" t="s">
        <v>71</v>
      </c>
      <c r="R676" s="30">
        <v>14.95</v>
      </c>
      <c r="S676" s="30"/>
      <c r="T676" s="37" t="s">
        <v>3523</v>
      </c>
    </row>
    <row r="677" s="1" customFormat="1" ht="33.75" spans="1:20">
      <c r="A677" s="26"/>
      <c r="B677" s="17" t="s">
        <v>3524</v>
      </c>
      <c r="C677" s="17"/>
      <c r="D677" s="17"/>
      <c r="E677" s="25"/>
      <c r="F677" s="25"/>
      <c r="G677" s="26"/>
      <c r="H677" s="17"/>
      <c r="I677" s="17"/>
      <c r="J677" s="39"/>
      <c r="K677" s="39"/>
      <c r="L677" s="25"/>
      <c r="M677" s="17"/>
      <c r="N677" s="65"/>
      <c r="O677" s="98"/>
      <c r="P677" s="40">
        <f>SUM(P678:P695)</f>
        <v>5139</v>
      </c>
      <c r="Q677" s="80"/>
      <c r="R677" s="80">
        <f>SUM(R678:R695)</f>
        <v>5139</v>
      </c>
      <c r="S677" s="80"/>
      <c r="T677" s="37"/>
    </row>
    <row r="678" s="1" customFormat="1" ht="45" spans="1:20">
      <c r="A678" s="26">
        <v>647</v>
      </c>
      <c r="B678" s="15" t="s">
        <v>2046</v>
      </c>
      <c r="C678" s="15" t="s">
        <v>2047</v>
      </c>
      <c r="D678" s="15" t="s">
        <v>3461</v>
      </c>
      <c r="E678" s="192" t="s">
        <v>82</v>
      </c>
      <c r="F678" s="15" t="s">
        <v>3525</v>
      </c>
      <c r="G678" s="18" t="s">
        <v>3526</v>
      </c>
      <c r="H678" s="193" t="s">
        <v>3527</v>
      </c>
      <c r="I678" s="15" t="s">
        <v>3445</v>
      </c>
      <c r="J678" s="39">
        <v>44927</v>
      </c>
      <c r="K678" s="39">
        <v>45261</v>
      </c>
      <c r="L678" s="15" t="s">
        <v>3124</v>
      </c>
      <c r="M678" s="15" t="s">
        <v>3528</v>
      </c>
      <c r="N678" s="207" t="s">
        <v>3529</v>
      </c>
      <c r="O678" s="15" t="s">
        <v>3530</v>
      </c>
      <c r="P678" s="40">
        <v>255</v>
      </c>
      <c r="Q678" s="80" t="s">
        <v>42</v>
      </c>
      <c r="R678" s="80">
        <v>255</v>
      </c>
      <c r="S678" s="30"/>
      <c r="T678" s="217" t="s">
        <v>3531</v>
      </c>
    </row>
    <row r="679" s="1" customFormat="1" ht="45" spans="1:20">
      <c r="A679" s="26">
        <v>648</v>
      </c>
      <c r="B679" s="15" t="s">
        <v>2046</v>
      </c>
      <c r="C679" s="15" t="s">
        <v>2047</v>
      </c>
      <c r="D679" s="15" t="s">
        <v>3461</v>
      </c>
      <c r="E679" s="194" t="s">
        <v>1505</v>
      </c>
      <c r="F679" s="15" t="s">
        <v>3532</v>
      </c>
      <c r="G679" s="18" t="s">
        <v>3533</v>
      </c>
      <c r="H679" s="195" t="s">
        <v>3534</v>
      </c>
      <c r="I679" s="15" t="s">
        <v>3445</v>
      </c>
      <c r="J679" s="39">
        <v>44927</v>
      </c>
      <c r="K679" s="39">
        <v>45261</v>
      </c>
      <c r="L679" s="15" t="s">
        <v>3124</v>
      </c>
      <c r="M679" s="15" t="s">
        <v>3528</v>
      </c>
      <c r="N679" s="207" t="s">
        <v>3535</v>
      </c>
      <c r="O679" s="15" t="s">
        <v>3536</v>
      </c>
      <c r="P679" s="40">
        <v>335</v>
      </c>
      <c r="Q679" s="80" t="s">
        <v>42</v>
      </c>
      <c r="R679" s="80">
        <v>335</v>
      </c>
      <c r="S679" s="30"/>
      <c r="T679" s="217" t="s">
        <v>3537</v>
      </c>
    </row>
    <row r="680" s="1" customFormat="1" ht="45" spans="1:20">
      <c r="A680" s="26">
        <v>649</v>
      </c>
      <c r="B680" s="15" t="s">
        <v>2046</v>
      </c>
      <c r="C680" s="15" t="s">
        <v>2047</v>
      </c>
      <c r="D680" s="15" t="s">
        <v>3461</v>
      </c>
      <c r="E680" s="194" t="s">
        <v>2009</v>
      </c>
      <c r="F680" s="15" t="s">
        <v>3538</v>
      </c>
      <c r="G680" s="18" t="s">
        <v>3539</v>
      </c>
      <c r="H680" s="195" t="s">
        <v>3540</v>
      </c>
      <c r="I680" s="15" t="s">
        <v>3445</v>
      </c>
      <c r="J680" s="39">
        <v>44927</v>
      </c>
      <c r="K680" s="39">
        <v>45261</v>
      </c>
      <c r="L680" s="15" t="s">
        <v>3124</v>
      </c>
      <c r="M680" s="15" t="s">
        <v>3528</v>
      </c>
      <c r="N680" s="37" t="s">
        <v>3541</v>
      </c>
      <c r="O680" s="15" t="s">
        <v>3542</v>
      </c>
      <c r="P680" s="40">
        <v>255</v>
      </c>
      <c r="Q680" s="80" t="s">
        <v>42</v>
      </c>
      <c r="R680" s="80">
        <v>255</v>
      </c>
      <c r="S680" s="30"/>
      <c r="T680" s="217" t="s">
        <v>3543</v>
      </c>
    </row>
    <row r="681" s="1" customFormat="1" ht="45" spans="1:20">
      <c r="A681" s="26">
        <v>650</v>
      </c>
      <c r="B681" s="15" t="s">
        <v>2046</v>
      </c>
      <c r="C681" s="15" t="s">
        <v>2047</v>
      </c>
      <c r="D681" s="15" t="s">
        <v>3461</v>
      </c>
      <c r="E681" s="194" t="s">
        <v>3544</v>
      </c>
      <c r="F681" s="15" t="s">
        <v>3545</v>
      </c>
      <c r="G681" s="18" t="s">
        <v>3546</v>
      </c>
      <c r="H681" s="195" t="s">
        <v>3547</v>
      </c>
      <c r="I681" s="15" t="s">
        <v>3445</v>
      </c>
      <c r="J681" s="39">
        <v>44927</v>
      </c>
      <c r="K681" s="39">
        <v>45261</v>
      </c>
      <c r="L681" s="15" t="s">
        <v>3124</v>
      </c>
      <c r="M681" s="15" t="s">
        <v>3528</v>
      </c>
      <c r="N681" s="37" t="s">
        <v>3548</v>
      </c>
      <c r="O681" s="15" t="s">
        <v>3549</v>
      </c>
      <c r="P681" s="40">
        <v>240</v>
      </c>
      <c r="Q681" s="80" t="s">
        <v>42</v>
      </c>
      <c r="R681" s="80">
        <v>240</v>
      </c>
      <c r="S681" s="30"/>
      <c r="T681" s="217" t="s">
        <v>3550</v>
      </c>
    </row>
    <row r="682" s="1" customFormat="1" ht="45" spans="1:20">
      <c r="A682" s="26">
        <v>651</v>
      </c>
      <c r="B682" s="15" t="s">
        <v>2046</v>
      </c>
      <c r="C682" s="15" t="s">
        <v>2047</v>
      </c>
      <c r="D682" s="15" t="s">
        <v>3461</v>
      </c>
      <c r="E682" s="192" t="s">
        <v>90</v>
      </c>
      <c r="F682" s="15" t="s">
        <v>3551</v>
      </c>
      <c r="G682" s="18" t="s">
        <v>3552</v>
      </c>
      <c r="H682" s="193" t="s">
        <v>3553</v>
      </c>
      <c r="I682" s="15" t="s">
        <v>3445</v>
      </c>
      <c r="J682" s="39">
        <v>44927</v>
      </c>
      <c r="K682" s="39">
        <v>45261</v>
      </c>
      <c r="L682" s="15" t="s">
        <v>3124</v>
      </c>
      <c r="M682" s="15" t="s">
        <v>3528</v>
      </c>
      <c r="N682" s="37" t="s">
        <v>3554</v>
      </c>
      <c r="O682" s="15" t="s">
        <v>3555</v>
      </c>
      <c r="P682" s="40">
        <v>430</v>
      </c>
      <c r="Q682" s="80" t="s">
        <v>42</v>
      </c>
      <c r="R682" s="80">
        <v>430</v>
      </c>
      <c r="S682" s="30"/>
      <c r="T682" s="217" t="s">
        <v>3556</v>
      </c>
    </row>
    <row r="683" s="1" customFormat="1" ht="45" spans="1:20">
      <c r="A683" s="26">
        <v>652</v>
      </c>
      <c r="B683" s="15" t="s">
        <v>2046</v>
      </c>
      <c r="C683" s="15" t="s">
        <v>2047</v>
      </c>
      <c r="D683" s="15" t="s">
        <v>3461</v>
      </c>
      <c r="E683" s="192" t="s">
        <v>97</v>
      </c>
      <c r="F683" s="15" t="s">
        <v>3557</v>
      </c>
      <c r="G683" s="18" t="s">
        <v>3558</v>
      </c>
      <c r="H683" s="193" t="s">
        <v>3559</v>
      </c>
      <c r="I683" s="15" t="s">
        <v>3445</v>
      </c>
      <c r="J683" s="39">
        <v>44927</v>
      </c>
      <c r="K683" s="39">
        <v>45261</v>
      </c>
      <c r="L683" s="15" t="s">
        <v>3124</v>
      </c>
      <c r="M683" s="15" t="s">
        <v>3528</v>
      </c>
      <c r="N683" s="37" t="s">
        <v>3560</v>
      </c>
      <c r="O683" s="15" t="s">
        <v>3561</v>
      </c>
      <c r="P683" s="40">
        <v>235</v>
      </c>
      <c r="Q683" s="80" t="s">
        <v>42</v>
      </c>
      <c r="R683" s="80">
        <v>235</v>
      </c>
      <c r="S683" s="30"/>
      <c r="T683" s="217" t="s">
        <v>3562</v>
      </c>
    </row>
    <row r="684" s="1" customFormat="1" ht="45" spans="1:20">
      <c r="A684" s="26">
        <v>653</v>
      </c>
      <c r="B684" s="15" t="s">
        <v>2046</v>
      </c>
      <c r="C684" s="15" t="s">
        <v>2047</v>
      </c>
      <c r="D684" s="15" t="s">
        <v>3461</v>
      </c>
      <c r="E684" s="192" t="s">
        <v>3563</v>
      </c>
      <c r="F684" s="15" t="s">
        <v>3564</v>
      </c>
      <c r="G684" s="18" t="s">
        <v>3565</v>
      </c>
      <c r="H684" s="193" t="s">
        <v>3566</v>
      </c>
      <c r="I684" s="15" t="s">
        <v>3445</v>
      </c>
      <c r="J684" s="39">
        <v>44927</v>
      </c>
      <c r="K684" s="39">
        <v>45261</v>
      </c>
      <c r="L684" s="15" t="s">
        <v>3124</v>
      </c>
      <c r="M684" s="15" t="s">
        <v>3528</v>
      </c>
      <c r="N684" s="207" t="s">
        <v>3567</v>
      </c>
      <c r="O684" s="15" t="s">
        <v>3530</v>
      </c>
      <c r="P684" s="40">
        <v>255</v>
      </c>
      <c r="Q684" s="80" t="s">
        <v>42</v>
      </c>
      <c r="R684" s="80">
        <v>255</v>
      </c>
      <c r="S684" s="30"/>
      <c r="T684" s="217" t="s">
        <v>3568</v>
      </c>
    </row>
    <row r="685" s="1" customFormat="1" ht="45" spans="1:20">
      <c r="A685" s="26">
        <v>654</v>
      </c>
      <c r="B685" s="15" t="s">
        <v>2046</v>
      </c>
      <c r="C685" s="15" t="s">
        <v>2047</v>
      </c>
      <c r="D685" s="15" t="s">
        <v>3461</v>
      </c>
      <c r="E685" s="192" t="s">
        <v>3569</v>
      </c>
      <c r="F685" s="15" t="s">
        <v>3570</v>
      </c>
      <c r="G685" s="18" t="s">
        <v>3571</v>
      </c>
      <c r="H685" s="193" t="s">
        <v>3572</v>
      </c>
      <c r="I685" s="15" t="s">
        <v>3445</v>
      </c>
      <c r="J685" s="39">
        <v>44927</v>
      </c>
      <c r="K685" s="39">
        <v>45261</v>
      </c>
      <c r="L685" s="15" t="s">
        <v>3124</v>
      </c>
      <c r="M685" s="15" t="s">
        <v>3528</v>
      </c>
      <c r="N685" s="207" t="s">
        <v>3573</v>
      </c>
      <c r="O685" s="15" t="s">
        <v>3574</v>
      </c>
      <c r="P685" s="40">
        <v>150</v>
      </c>
      <c r="Q685" s="80" t="s">
        <v>42</v>
      </c>
      <c r="R685" s="80">
        <v>150</v>
      </c>
      <c r="S685" s="30"/>
      <c r="T685" s="217" t="s">
        <v>3575</v>
      </c>
    </row>
    <row r="686" s="1" customFormat="1" ht="45" spans="1:20">
      <c r="A686" s="26">
        <v>655</v>
      </c>
      <c r="B686" s="15" t="s">
        <v>2046</v>
      </c>
      <c r="C686" s="15" t="s">
        <v>2047</v>
      </c>
      <c r="D686" s="15" t="s">
        <v>3461</v>
      </c>
      <c r="E686" s="192" t="s">
        <v>97</v>
      </c>
      <c r="F686" s="15" t="s">
        <v>3576</v>
      </c>
      <c r="G686" s="193" t="s">
        <v>3577</v>
      </c>
      <c r="H686" s="193" t="s">
        <v>3578</v>
      </c>
      <c r="I686" s="15" t="s">
        <v>3445</v>
      </c>
      <c r="J686" s="39">
        <v>45139</v>
      </c>
      <c r="K686" s="39">
        <v>45261</v>
      </c>
      <c r="L686" s="15" t="s">
        <v>3124</v>
      </c>
      <c r="M686" s="15" t="s">
        <v>3528</v>
      </c>
      <c r="N686" s="207" t="s">
        <v>3579</v>
      </c>
      <c r="O686" s="15" t="s">
        <v>3580</v>
      </c>
      <c r="P686" s="52">
        <v>280</v>
      </c>
      <c r="Q686" s="80" t="s">
        <v>114</v>
      </c>
      <c r="R686" s="80">
        <f t="shared" ref="R686:R695" si="22">P686</f>
        <v>280</v>
      </c>
      <c r="S686" s="30"/>
      <c r="T686" s="207" t="s">
        <v>3581</v>
      </c>
    </row>
    <row r="687" s="1" customFormat="1" ht="45" spans="1:20">
      <c r="A687" s="26">
        <v>656</v>
      </c>
      <c r="B687" s="15" t="s">
        <v>2046</v>
      </c>
      <c r="C687" s="15" t="s">
        <v>2047</v>
      </c>
      <c r="D687" s="15" t="s">
        <v>3461</v>
      </c>
      <c r="E687" s="194" t="s">
        <v>3582</v>
      </c>
      <c r="F687" s="15" t="s">
        <v>3583</v>
      </c>
      <c r="G687" s="195" t="s">
        <v>3584</v>
      </c>
      <c r="H687" s="195" t="s">
        <v>3585</v>
      </c>
      <c r="I687" s="15" t="s">
        <v>3445</v>
      </c>
      <c r="J687" s="39">
        <v>45139</v>
      </c>
      <c r="K687" s="39">
        <v>45261</v>
      </c>
      <c r="L687" s="15" t="s">
        <v>3124</v>
      </c>
      <c r="M687" s="15" t="s">
        <v>3528</v>
      </c>
      <c r="N687" s="207" t="s">
        <v>3586</v>
      </c>
      <c r="O687" s="15" t="s">
        <v>3587</v>
      </c>
      <c r="P687" s="52">
        <v>285</v>
      </c>
      <c r="Q687" s="80" t="s">
        <v>114</v>
      </c>
      <c r="R687" s="80">
        <f t="shared" si="22"/>
        <v>285</v>
      </c>
      <c r="S687" s="30"/>
      <c r="T687" s="207" t="s">
        <v>3588</v>
      </c>
    </row>
    <row r="688" s="1" customFormat="1" ht="45" spans="1:20">
      <c r="A688" s="26">
        <v>657</v>
      </c>
      <c r="B688" s="15" t="s">
        <v>2046</v>
      </c>
      <c r="C688" s="15" t="s">
        <v>2047</v>
      </c>
      <c r="D688" s="15" t="s">
        <v>3461</v>
      </c>
      <c r="E688" s="194" t="s">
        <v>3589</v>
      </c>
      <c r="F688" s="15" t="s">
        <v>3590</v>
      </c>
      <c r="G688" s="195" t="s">
        <v>3591</v>
      </c>
      <c r="H688" s="195" t="s">
        <v>3592</v>
      </c>
      <c r="I688" s="15" t="s">
        <v>3445</v>
      </c>
      <c r="J688" s="39">
        <v>45139</v>
      </c>
      <c r="K688" s="39">
        <v>45261</v>
      </c>
      <c r="L688" s="15" t="s">
        <v>3124</v>
      </c>
      <c r="M688" s="15" t="s">
        <v>3528</v>
      </c>
      <c r="N688" s="37" t="s">
        <v>3593</v>
      </c>
      <c r="O688" s="15" t="s">
        <v>3594</v>
      </c>
      <c r="P688" s="52">
        <v>306</v>
      </c>
      <c r="Q688" s="80" t="s">
        <v>114</v>
      </c>
      <c r="R688" s="80">
        <f t="shared" si="22"/>
        <v>306</v>
      </c>
      <c r="S688" s="30"/>
      <c r="T688" s="207" t="s">
        <v>3595</v>
      </c>
    </row>
    <row r="689" s="1" customFormat="1" ht="56.25" spans="1:20">
      <c r="A689" s="26">
        <v>658</v>
      </c>
      <c r="B689" s="15" t="s">
        <v>2046</v>
      </c>
      <c r="C689" s="15" t="s">
        <v>2047</v>
      </c>
      <c r="D689" s="15" t="s">
        <v>3461</v>
      </c>
      <c r="E689" s="192" t="s">
        <v>49</v>
      </c>
      <c r="F689" s="15" t="s">
        <v>3596</v>
      </c>
      <c r="G689" s="193" t="s">
        <v>3597</v>
      </c>
      <c r="H689" s="193" t="s">
        <v>3598</v>
      </c>
      <c r="I689" s="15" t="s">
        <v>3445</v>
      </c>
      <c r="J689" s="39">
        <v>45139</v>
      </c>
      <c r="K689" s="39">
        <v>45261</v>
      </c>
      <c r="L689" s="15" t="s">
        <v>3124</v>
      </c>
      <c r="M689" s="15" t="s">
        <v>3528</v>
      </c>
      <c r="N689" s="37" t="s">
        <v>3599</v>
      </c>
      <c r="O689" s="15" t="s">
        <v>3600</v>
      </c>
      <c r="P689" s="52">
        <v>365</v>
      </c>
      <c r="Q689" s="80" t="s">
        <v>114</v>
      </c>
      <c r="R689" s="80">
        <f t="shared" si="22"/>
        <v>365</v>
      </c>
      <c r="S689" s="30"/>
      <c r="T689" s="207" t="s">
        <v>3601</v>
      </c>
    </row>
    <row r="690" s="1" customFormat="1" ht="45" spans="1:20">
      <c r="A690" s="26">
        <v>659</v>
      </c>
      <c r="B690" s="15" t="s">
        <v>2046</v>
      </c>
      <c r="C690" s="15" t="s">
        <v>2047</v>
      </c>
      <c r="D690" s="15" t="s">
        <v>3461</v>
      </c>
      <c r="E690" s="192" t="s">
        <v>587</v>
      </c>
      <c r="F690" s="15" t="s">
        <v>3602</v>
      </c>
      <c r="G690" s="193" t="s">
        <v>3603</v>
      </c>
      <c r="H690" s="193" t="s">
        <v>3604</v>
      </c>
      <c r="I690" s="15" t="s">
        <v>3445</v>
      </c>
      <c r="J690" s="39">
        <v>45139</v>
      </c>
      <c r="K690" s="39">
        <v>45261</v>
      </c>
      <c r="L690" s="15" t="s">
        <v>3124</v>
      </c>
      <c r="M690" s="15" t="s">
        <v>3528</v>
      </c>
      <c r="N690" s="37" t="s">
        <v>3605</v>
      </c>
      <c r="O690" s="15" t="s">
        <v>3606</v>
      </c>
      <c r="P690" s="52">
        <v>320</v>
      </c>
      <c r="Q690" s="80" t="s">
        <v>114</v>
      </c>
      <c r="R690" s="80">
        <f t="shared" si="22"/>
        <v>320</v>
      </c>
      <c r="S690" s="30"/>
      <c r="T690" s="207" t="s">
        <v>3607</v>
      </c>
    </row>
    <row r="691" s="1" customFormat="1" ht="45" spans="1:20">
      <c r="A691" s="26">
        <v>660</v>
      </c>
      <c r="B691" s="15" t="s">
        <v>2046</v>
      </c>
      <c r="C691" s="15" t="s">
        <v>2047</v>
      </c>
      <c r="D691" s="15" t="s">
        <v>3461</v>
      </c>
      <c r="E691" s="192" t="s">
        <v>413</v>
      </c>
      <c r="F691" s="15" t="s">
        <v>3608</v>
      </c>
      <c r="G691" s="193" t="s">
        <v>3609</v>
      </c>
      <c r="H691" s="193" t="s">
        <v>3610</v>
      </c>
      <c r="I691" s="15" t="s">
        <v>3445</v>
      </c>
      <c r="J691" s="39">
        <v>45139</v>
      </c>
      <c r="K691" s="39">
        <v>45261</v>
      </c>
      <c r="L691" s="15" t="s">
        <v>3124</v>
      </c>
      <c r="M691" s="15" t="s">
        <v>3528</v>
      </c>
      <c r="N691" s="37" t="s">
        <v>3611</v>
      </c>
      <c r="O691" s="15" t="s">
        <v>3600</v>
      </c>
      <c r="P691" s="52">
        <v>292</v>
      </c>
      <c r="Q691" s="80" t="s">
        <v>114</v>
      </c>
      <c r="R691" s="80">
        <f t="shared" si="22"/>
        <v>292</v>
      </c>
      <c r="S691" s="30"/>
      <c r="T691" s="207" t="s">
        <v>3612</v>
      </c>
    </row>
    <row r="692" s="1" customFormat="1" ht="45" spans="1:20">
      <c r="A692" s="26">
        <v>661</v>
      </c>
      <c r="B692" s="15" t="s">
        <v>2046</v>
      </c>
      <c r="C692" s="15" t="s">
        <v>2047</v>
      </c>
      <c r="D692" s="15" t="s">
        <v>3461</v>
      </c>
      <c r="E692" s="192" t="s">
        <v>3613</v>
      </c>
      <c r="F692" s="15" t="s">
        <v>3614</v>
      </c>
      <c r="G692" s="193" t="s">
        <v>3615</v>
      </c>
      <c r="H692" s="193" t="s">
        <v>3616</v>
      </c>
      <c r="I692" s="15" t="s">
        <v>3445</v>
      </c>
      <c r="J692" s="39">
        <v>45139</v>
      </c>
      <c r="K692" s="39">
        <v>45261</v>
      </c>
      <c r="L692" s="15" t="s">
        <v>3124</v>
      </c>
      <c r="M692" s="15" t="s">
        <v>3528</v>
      </c>
      <c r="N692" s="37" t="s">
        <v>3617</v>
      </c>
      <c r="O692" s="15" t="s">
        <v>3618</v>
      </c>
      <c r="P692" s="52">
        <v>342</v>
      </c>
      <c r="Q692" s="80" t="s">
        <v>114</v>
      </c>
      <c r="R692" s="80">
        <f t="shared" si="22"/>
        <v>342</v>
      </c>
      <c r="S692" s="30"/>
      <c r="T692" s="207" t="s">
        <v>3619</v>
      </c>
    </row>
    <row r="693" s="1" customFormat="1" ht="45" spans="1:20">
      <c r="A693" s="26">
        <v>662</v>
      </c>
      <c r="B693" s="15" t="s">
        <v>2046</v>
      </c>
      <c r="C693" s="15" t="s">
        <v>2047</v>
      </c>
      <c r="D693" s="15" t="s">
        <v>3461</v>
      </c>
      <c r="E693" s="194" t="s">
        <v>646</v>
      </c>
      <c r="F693" s="15" t="s">
        <v>3620</v>
      </c>
      <c r="G693" s="195" t="s">
        <v>3621</v>
      </c>
      <c r="H693" s="195" t="s">
        <v>3622</v>
      </c>
      <c r="I693" s="15" t="s">
        <v>3445</v>
      </c>
      <c r="J693" s="39">
        <v>45139</v>
      </c>
      <c r="K693" s="39">
        <v>45261</v>
      </c>
      <c r="L693" s="15" t="s">
        <v>3124</v>
      </c>
      <c r="M693" s="15" t="s">
        <v>3528</v>
      </c>
      <c r="N693" s="37" t="s">
        <v>3623</v>
      </c>
      <c r="O693" s="15" t="s">
        <v>3624</v>
      </c>
      <c r="P693" s="52">
        <v>354</v>
      </c>
      <c r="Q693" s="80" t="s">
        <v>114</v>
      </c>
      <c r="R693" s="80">
        <f t="shared" si="22"/>
        <v>354</v>
      </c>
      <c r="S693" s="30"/>
      <c r="T693" s="207" t="s">
        <v>3625</v>
      </c>
    </row>
    <row r="694" s="1" customFormat="1" ht="45" spans="1:20">
      <c r="A694" s="26">
        <v>663</v>
      </c>
      <c r="B694" s="15" t="s">
        <v>2046</v>
      </c>
      <c r="C694" s="15" t="s">
        <v>2047</v>
      </c>
      <c r="D694" s="15" t="s">
        <v>3461</v>
      </c>
      <c r="E694" s="192" t="s">
        <v>3626</v>
      </c>
      <c r="F694" s="15" t="s">
        <v>3627</v>
      </c>
      <c r="G694" s="196" t="s">
        <v>3628</v>
      </c>
      <c r="H694" s="196" t="s">
        <v>3629</v>
      </c>
      <c r="I694" s="15" t="s">
        <v>3445</v>
      </c>
      <c r="J694" s="39">
        <v>45170</v>
      </c>
      <c r="K694" s="39">
        <v>45261</v>
      </c>
      <c r="L694" s="15" t="s">
        <v>3124</v>
      </c>
      <c r="M694" s="15" t="s">
        <v>3528</v>
      </c>
      <c r="N694" s="37" t="s">
        <v>3630</v>
      </c>
      <c r="O694" s="15" t="s">
        <v>3631</v>
      </c>
      <c r="P694" s="52">
        <v>240</v>
      </c>
      <c r="Q694" s="80" t="s">
        <v>114</v>
      </c>
      <c r="R694" s="80">
        <f t="shared" si="22"/>
        <v>240</v>
      </c>
      <c r="S694" s="30"/>
      <c r="T694" s="207" t="s">
        <v>3632</v>
      </c>
    </row>
    <row r="695" s="1" customFormat="1" ht="45" spans="1:20">
      <c r="A695" s="26">
        <v>664</v>
      </c>
      <c r="B695" s="15" t="s">
        <v>2046</v>
      </c>
      <c r="C695" s="15" t="s">
        <v>2047</v>
      </c>
      <c r="D695" s="15" t="s">
        <v>3461</v>
      </c>
      <c r="E695" s="192" t="s">
        <v>3633</v>
      </c>
      <c r="F695" s="15" t="s">
        <v>3634</v>
      </c>
      <c r="G695" s="193" t="s">
        <v>3635</v>
      </c>
      <c r="H695" s="193" t="s">
        <v>3636</v>
      </c>
      <c r="I695" s="15" t="s">
        <v>3445</v>
      </c>
      <c r="J695" s="39">
        <v>45170</v>
      </c>
      <c r="K695" s="39">
        <v>45261</v>
      </c>
      <c r="L695" s="15" t="s">
        <v>3124</v>
      </c>
      <c r="M695" s="15" t="s">
        <v>3528</v>
      </c>
      <c r="N695" s="37" t="s">
        <v>3637</v>
      </c>
      <c r="O695" s="15" t="s">
        <v>3638</v>
      </c>
      <c r="P695" s="52">
        <v>200</v>
      </c>
      <c r="Q695" s="80" t="s">
        <v>114</v>
      </c>
      <c r="R695" s="80">
        <f t="shared" si="22"/>
        <v>200</v>
      </c>
      <c r="S695" s="30"/>
      <c r="T695" s="207" t="s">
        <v>3639</v>
      </c>
    </row>
    <row r="696" s="1" customFormat="1" ht="45" spans="1:20">
      <c r="A696" s="26"/>
      <c r="B696" s="17" t="s">
        <v>3640</v>
      </c>
      <c r="C696" s="17"/>
      <c r="D696" s="17"/>
      <c r="E696" s="25"/>
      <c r="F696" s="25"/>
      <c r="G696" s="26"/>
      <c r="H696" s="17"/>
      <c r="I696" s="17"/>
      <c r="J696" s="39"/>
      <c r="K696" s="39"/>
      <c r="L696" s="25"/>
      <c r="M696" s="17"/>
      <c r="N696" s="65"/>
      <c r="O696" s="98"/>
      <c r="P696" s="40">
        <f>SUM(P697)</f>
        <v>431</v>
      </c>
      <c r="Q696" s="80"/>
      <c r="R696" s="80">
        <v>431</v>
      </c>
      <c r="S696" s="80"/>
      <c r="T696" s="37"/>
    </row>
    <row r="697" s="1" customFormat="1" ht="56.25" spans="1:20">
      <c r="A697" s="26">
        <v>665</v>
      </c>
      <c r="B697" s="15" t="s">
        <v>2046</v>
      </c>
      <c r="C697" s="15" t="s">
        <v>2047</v>
      </c>
      <c r="D697" s="15" t="s">
        <v>3461</v>
      </c>
      <c r="E697" s="197" t="s">
        <v>3641</v>
      </c>
      <c r="F697" s="15" t="s">
        <v>3362</v>
      </c>
      <c r="G697" s="18" t="s">
        <v>3642</v>
      </c>
      <c r="H697" s="197" t="s">
        <v>3643</v>
      </c>
      <c r="I697" s="15" t="s">
        <v>2482</v>
      </c>
      <c r="J697" s="39">
        <v>44927</v>
      </c>
      <c r="K697" s="39">
        <v>45261</v>
      </c>
      <c r="L697" s="15" t="s">
        <v>3124</v>
      </c>
      <c r="M697" s="15" t="s">
        <v>3644</v>
      </c>
      <c r="N697" s="208" t="s">
        <v>3645</v>
      </c>
      <c r="O697" s="15" t="s">
        <v>3646</v>
      </c>
      <c r="P697" s="186">
        <v>431</v>
      </c>
      <c r="Q697" s="80" t="s">
        <v>71</v>
      </c>
      <c r="R697" s="190">
        <v>431</v>
      </c>
      <c r="S697" s="30"/>
      <c r="T697" s="218" t="s">
        <v>3647</v>
      </c>
    </row>
    <row r="698" s="1" customFormat="1" ht="22.5" spans="1:20">
      <c r="A698" s="26"/>
      <c r="B698" s="17" t="s">
        <v>3648</v>
      </c>
      <c r="C698" s="17"/>
      <c r="D698" s="17"/>
      <c r="E698" s="25"/>
      <c r="F698" s="25"/>
      <c r="G698" s="26"/>
      <c r="H698" s="17"/>
      <c r="I698" s="17"/>
      <c r="J698" s="39"/>
      <c r="K698" s="39"/>
      <c r="L698" s="25"/>
      <c r="M698" s="17"/>
      <c r="N698" s="65"/>
      <c r="O698" s="98"/>
      <c r="P698" s="40">
        <f>SUM(P699:P702)</f>
        <v>3534.04</v>
      </c>
      <c r="Q698" s="80"/>
      <c r="R698" s="80">
        <v>3534.04</v>
      </c>
      <c r="S698" s="80"/>
      <c r="T698" s="37"/>
    </row>
    <row r="699" s="1" customFormat="1" ht="33.75" spans="1:20">
      <c r="A699" s="26">
        <v>666</v>
      </c>
      <c r="B699" s="15" t="s">
        <v>2046</v>
      </c>
      <c r="C699" s="15" t="s">
        <v>2047</v>
      </c>
      <c r="D699" s="15" t="s">
        <v>3461</v>
      </c>
      <c r="E699" s="15" t="s">
        <v>97</v>
      </c>
      <c r="F699" s="15" t="s">
        <v>3362</v>
      </c>
      <c r="G699" s="18" t="s">
        <v>3649</v>
      </c>
      <c r="H699" s="15" t="s">
        <v>3650</v>
      </c>
      <c r="I699" s="15" t="s">
        <v>2482</v>
      </c>
      <c r="J699" s="39">
        <v>45078</v>
      </c>
      <c r="K699" s="39">
        <v>45261</v>
      </c>
      <c r="L699" s="15" t="s">
        <v>3124</v>
      </c>
      <c r="M699" s="15" t="s">
        <v>3528</v>
      </c>
      <c r="N699" s="37" t="s">
        <v>3651</v>
      </c>
      <c r="O699" s="15" t="s">
        <v>3652</v>
      </c>
      <c r="P699" s="209">
        <f t="shared" ref="P699:P701" si="23">SUM(R699:R699)</f>
        <v>317</v>
      </c>
      <c r="Q699" s="80" t="s">
        <v>71</v>
      </c>
      <c r="R699" s="219">
        <v>317</v>
      </c>
      <c r="S699" s="30"/>
      <c r="T699" s="37" t="s">
        <v>3653</v>
      </c>
    </row>
    <row r="700" s="1" customFormat="1" ht="45" spans="1:20">
      <c r="A700" s="26">
        <v>667</v>
      </c>
      <c r="B700" s="15" t="s">
        <v>2046</v>
      </c>
      <c r="C700" s="15" t="s">
        <v>2047</v>
      </c>
      <c r="D700" s="15" t="s">
        <v>3461</v>
      </c>
      <c r="E700" s="15" t="s">
        <v>3654</v>
      </c>
      <c r="F700" s="15" t="s">
        <v>3362</v>
      </c>
      <c r="G700" s="18" t="s">
        <v>3655</v>
      </c>
      <c r="H700" s="15" t="s">
        <v>3656</v>
      </c>
      <c r="I700" s="15" t="s">
        <v>2482</v>
      </c>
      <c r="J700" s="39">
        <v>45078</v>
      </c>
      <c r="K700" s="39">
        <v>45261</v>
      </c>
      <c r="L700" s="15" t="s">
        <v>3124</v>
      </c>
      <c r="M700" s="15" t="s">
        <v>3528</v>
      </c>
      <c r="N700" s="37" t="s">
        <v>3657</v>
      </c>
      <c r="O700" s="15" t="s">
        <v>3658</v>
      </c>
      <c r="P700" s="209">
        <f t="shared" si="23"/>
        <v>1777</v>
      </c>
      <c r="Q700" s="80" t="s">
        <v>42</v>
      </c>
      <c r="R700" s="219">
        <v>1777</v>
      </c>
      <c r="S700" s="30"/>
      <c r="T700" s="37" t="s">
        <v>3659</v>
      </c>
    </row>
    <row r="701" s="1" customFormat="1" ht="33.75" spans="1:20">
      <c r="A701" s="26">
        <v>668</v>
      </c>
      <c r="B701" s="15" t="s">
        <v>2046</v>
      </c>
      <c r="C701" s="15" t="s">
        <v>2047</v>
      </c>
      <c r="D701" s="15" t="s">
        <v>3461</v>
      </c>
      <c r="E701" s="15" t="s">
        <v>286</v>
      </c>
      <c r="F701" s="15" t="s">
        <v>3660</v>
      </c>
      <c r="G701" s="18" t="s">
        <v>3661</v>
      </c>
      <c r="H701" s="15" t="s">
        <v>3662</v>
      </c>
      <c r="I701" s="15" t="s">
        <v>2482</v>
      </c>
      <c r="J701" s="39">
        <v>45078</v>
      </c>
      <c r="K701" s="39">
        <v>45261</v>
      </c>
      <c r="L701" s="15" t="s">
        <v>3124</v>
      </c>
      <c r="M701" s="15" t="s">
        <v>3528</v>
      </c>
      <c r="N701" s="37" t="s">
        <v>3663</v>
      </c>
      <c r="O701" s="15" t="s">
        <v>3664</v>
      </c>
      <c r="P701" s="209">
        <f t="shared" si="23"/>
        <v>740</v>
      </c>
      <c r="Q701" s="80" t="s">
        <v>42</v>
      </c>
      <c r="R701" s="219">
        <v>740</v>
      </c>
      <c r="S701" s="30"/>
      <c r="T701" s="37" t="s">
        <v>3653</v>
      </c>
    </row>
    <row r="702" s="1" customFormat="1" ht="45" spans="1:20">
      <c r="A702" s="26">
        <v>669</v>
      </c>
      <c r="B702" s="15" t="s">
        <v>2046</v>
      </c>
      <c r="C702" s="15" t="s">
        <v>2047</v>
      </c>
      <c r="D702" s="15" t="s">
        <v>3461</v>
      </c>
      <c r="E702" s="15" t="s">
        <v>3665</v>
      </c>
      <c r="F702" s="15" t="s">
        <v>3362</v>
      </c>
      <c r="G702" s="18" t="s">
        <v>3666</v>
      </c>
      <c r="H702" s="15" t="s">
        <v>3667</v>
      </c>
      <c r="I702" s="15" t="s">
        <v>38</v>
      </c>
      <c r="J702" s="39">
        <v>45078</v>
      </c>
      <c r="K702" s="39">
        <v>45261</v>
      </c>
      <c r="L702" s="15" t="s">
        <v>3124</v>
      </c>
      <c r="M702" s="15" t="s">
        <v>3528</v>
      </c>
      <c r="N702" s="37" t="s">
        <v>3668</v>
      </c>
      <c r="O702" s="15" t="s">
        <v>3669</v>
      </c>
      <c r="P702" s="209">
        <v>700.04</v>
      </c>
      <c r="Q702" s="80" t="s">
        <v>114</v>
      </c>
      <c r="R702" s="219">
        <v>700.04</v>
      </c>
      <c r="S702" s="30"/>
      <c r="T702" s="37" t="s">
        <v>3670</v>
      </c>
    </row>
    <row r="703" s="1" customFormat="1" ht="22.5" spans="1:20">
      <c r="A703" s="26"/>
      <c r="B703" s="17" t="s">
        <v>3671</v>
      </c>
      <c r="C703" s="15"/>
      <c r="D703" s="15"/>
      <c r="E703" s="15"/>
      <c r="F703" s="15"/>
      <c r="G703" s="18"/>
      <c r="H703" s="15"/>
      <c r="I703" s="15"/>
      <c r="J703" s="39"/>
      <c r="K703" s="39"/>
      <c r="L703" s="15"/>
      <c r="M703" s="15"/>
      <c r="N703" s="37"/>
      <c r="O703" s="15"/>
      <c r="P703" s="209">
        <v>370</v>
      </c>
      <c r="Q703" s="80"/>
      <c r="R703" s="219">
        <v>370</v>
      </c>
      <c r="S703" s="30"/>
      <c r="T703" s="37"/>
    </row>
    <row r="704" s="1" customFormat="1" ht="78.75" spans="1:20">
      <c r="A704" s="26">
        <v>670</v>
      </c>
      <c r="B704" s="15" t="s">
        <v>2046</v>
      </c>
      <c r="C704" s="15" t="s">
        <v>2047</v>
      </c>
      <c r="D704" s="15" t="s">
        <v>3461</v>
      </c>
      <c r="E704" s="198" t="s">
        <v>3672</v>
      </c>
      <c r="F704" s="198" t="s">
        <v>3673</v>
      </c>
      <c r="G704" s="18" t="s">
        <v>3674</v>
      </c>
      <c r="H704" s="198" t="s">
        <v>3675</v>
      </c>
      <c r="I704" s="17" t="s">
        <v>38</v>
      </c>
      <c r="J704" s="39">
        <v>45078</v>
      </c>
      <c r="K704" s="39">
        <v>45261</v>
      </c>
      <c r="L704" s="15" t="s">
        <v>3124</v>
      </c>
      <c r="M704" s="15" t="s">
        <v>3676</v>
      </c>
      <c r="N704" s="210" t="s">
        <v>3677</v>
      </c>
      <c r="O704" s="211" t="s">
        <v>3678</v>
      </c>
      <c r="P704" s="209">
        <v>370</v>
      </c>
      <c r="Q704" s="80" t="s">
        <v>42</v>
      </c>
      <c r="R704" s="219">
        <v>370</v>
      </c>
      <c r="S704" s="93"/>
      <c r="T704" s="210" t="s">
        <v>3679</v>
      </c>
    </row>
    <row r="705" s="1" customFormat="1" ht="45" spans="1:20">
      <c r="A705" s="26"/>
      <c r="B705" s="20" t="s">
        <v>3680</v>
      </c>
      <c r="C705" s="20"/>
      <c r="D705" s="20"/>
      <c r="E705" s="20"/>
      <c r="F705" s="20"/>
      <c r="G705" s="20"/>
      <c r="H705" s="20"/>
      <c r="I705" s="20"/>
      <c r="J705" s="20"/>
      <c r="K705" s="20"/>
      <c r="L705" s="20"/>
      <c r="M705" s="20"/>
      <c r="N705" s="44"/>
      <c r="O705" s="20"/>
      <c r="P705" s="45">
        <f>SUM(P706)</f>
        <v>156</v>
      </c>
      <c r="Q705" s="25"/>
      <c r="R705" s="81">
        <f>SUM(R706)</f>
        <v>156</v>
      </c>
      <c r="S705" s="81"/>
      <c r="T705" s="44"/>
    </row>
    <row r="706" s="1" customFormat="1" ht="33.75" spans="1:20">
      <c r="A706" s="26">
        <v>671</v>
      </c>
      <c r="B706" s="15" t="s">
        <v>2046</v>
      </c>
      <c r="C706" s="15" t="s">
        <v>2047</v>
      </c>
      <c r="D706" s="15" t="s">
        <v>3461</v>
      </c>
      <c r="E706" s="192" t="s">
        <v>3436</v>
      </c>
      <c r="F706" s="192" t="s">
        <v>116</v>
      </c>
      <c r="G706" s="193" t="s">
        <v>3681</v>
      </c>
      <c r="H706" s="193" t="s">
        <v>3682</v>
      </c>
      <c r="I706" s="221" t="s">
        <v>2482</v>
      </c>
      <c r="J706" s="51">
        <v>45170</v>
      </c>
      <c r="K706" s="51">
        <v>45261</v>
      </c>
      <c r="L706" s="15" t="s">
        <v>3124</v>
      </c>
      <c r="M706" s="15" t="s">
        <v>3124</v>
      </c>
      <c r="N706" s="37" t="s">
        <v>3683</v>
      </c>
      <c r="O706" s="15" t="s">
        <v>3684</v>
      </c>
      <c r="P706" s="222">
        <v>156</v>
      </c>
      <c r="Q706" s="80" t="s">
        <v>114</v>
      </c>
      <c r="R706" s="80">
        <v>156</v>
      </c>
      <c r="S706" s="30"/>
      <c r="T706" s="207" t="s">
        <v>3685</v>
      </c>
    </row>
    <row r="707" s="1" customFormat="1" ht="22.5" spans="1:20">
      <c r="A707" s="26"/>
      <c r="B707" s="17" t="s">
        <v>3686</v>
      </c>
      <c r="C707" s="15"/>
      <c r="D707" s="15"/>
      <c r="E707" s="15"/>
      <c r="F707" s="15"/>
      <c r="G707" s="26"/>
      <c r="H707" s="15"/>
      <c r="I707" s="15"/>
      <c r="J707" s="15"/>
      <c r="K707" s="15"/>
      <c r="L707" s="15"/>
      <c r="M707" s="15"/>
      <c r="N707" s="37"/>
      <c r="O707" s="15"/>
      <c r="P707" s="38">
        <f>SUM(P708:P747)</f>
        <v>4617.7</v>
      </c>
      <c r="Q707" s="80"/>
      <c r="R707" s="30">
        <f>SUM(R708:R747)</f>
        <v>4617.7</v>
      </c>
      <c r="S707" s="30"/>
      <c r="T707" s="37"/>
    </row>
    <row r="708" s="1" customFormat="1" ht="33.75" spans="1:20">
      <c r="A708" s="26">
        <v>672</v>
      </c>
      <c r="B708" s="15" t="s">
        <v>2046</v>
      </c>
      <c r="C708" s="15" t="s">
        <v>3687</v>
      </c>
      <c r="D708" s="15" t="s">
        <v>3688</v>
      </c>
      <c r="E708" s="15" t="s">
        <v>646</v>
      </c>
      <c r="F708" s="15" t="s">
        <v>1696</v>
      </c>
      <c r="G708" s="18" t="s">
        <v>3689</v>
      </c>
      <c r="H708" s="15" t="s">
        <v>3690</v>
      </c>
      <c r="I708" s="15" t="s">
        <v>38</v>
      </c>
      <c r="J708" s="39">
        <v>44986</v>
      </c>
      <c r="K708" s="39">
        <v>45200</v>
      </c>
      <c r="L708" s="15" t="s">
        <v>39</v>
      </c>
      <c r="M708" s="15" t="s">
        <v>646</v>
      </c>
      <c r="N708" s="37" t="s">
        <v>3691</v>
      </c>
      <c r="O708" s="15" t="s">
        <v>3692</v>
      </c>
      <c r="P708" s="38">
        <v>50</v>
      </c>
      <c r="Q708" s="80" t="s">
        <v>42</v>
      </c>
      <c r="R708" s="30">
        <v>50</v>
      </c>
      <c r="S708" s="30"/>
      <c r="T708" s="37" t="s">
        <v>3693</v>
      </c>
    </row>
    <row r="709" s="1" customFormat="1" ht="33.75" spans="1:20">
      <c r="A709" s="26">
        <v>673</v>
      </c>
      <c r="B709" s="17" t="s">
        <v>2046</v>
      </c>
      <c r="C709" s="15" t="s">
        <v>3687</v>
      </c>
      <c r="D709" s="17" t="s">
        <v>3688</v>
      </c>
      <c r="E709" s="15" t="s">
        <v>367</v>
      </c>
      <c r="F709" s="15" t="s">
        <v>3694</v>
      </c>
      <c r="G709" s="18" t="s">
        <v>3695</v>
      </c>
      <c r="H709" s="15" t="s">
        <v>3696</v>
      </c>
      <c r="I709" s="15" t="s">
        <v>133</v>
      </c>
      <c r="J709" s="64">
        <v>44927</v>
      </c>
      <c r="K709" s="64">
        <v>45261</v>
      </c>
      <c r="L709" s="15" t="s">
        <v>39</v>
      </c>
      <c r="M709" s="15" t="s">
        <v>371</v>
      </c>
      <c r="N709" s="37" t="s">
        <v>3697</v>
      </c>
      <c r="O709" s="30" t="s">
        <v>3698</v>
      </c>
      <c r="P709" s="38">
        <v>10</v>
      </c>
      <c r="Q709" s="80" t="s">
        <v>42</v>
      </c>
      <c r="R709" s="30">
        <v>10</v>
      </c>
      <c r="S709" s="93"/>
      <c r="T709" s="37" t="s">
        <v>3699</v>
      </c>
    </row>
    <row r="710" s="1" customFormat="1" ht="33.75" spans="1:20">
      <c r="A710" s="26">
        <v>674</v>
      </c>
      <c r="B710" s="17" t="s">
        <v>2046</v>
      </c>
      <c r="C710" s="15" t="s">
        <v>3687</v>
      </c>
      <c r="D710" s="17" t="s">
        <v>3688</v>
      </c>
      <c r="E710" s="15" t="s">
        <v>367</v>
      </c>
      <c r="F710" s="15" t="s">
        <v>3700</v>
      </c>
      <c r="G710" s="18" t="s">
        <v>3701</v>
      </c>
      <c r="H710" s="15" t="s">
        <v>3702</v>
      </c>
      <c r="I710" s="15" t="s">
        <v>133</v>
      </c>
      <c r="J710" s="64">
        <v>44927</v>
      </c>
      <c r="K710" s="64">
        <v>45261</v>
      </c>
      <c r="L710" s="15" t="s">
        <v>39</v>
      </c>
      <c r="M710" s="15" t="s">
        <v>371</v>
      </c>
      <c r="N710" s="37" t="s">
        <v>3703</v>
      </c>
      <c r="O710" s="30" t="s">
        <v>3704</v>
      </c>
      <c r="P710" s="38">
        <v>16</v>
      </c>
      <c r="Q710" s="80" t="s">
        <v>42</v>
      </c>
      <c r="R710" s="30">
        <v>16</v>
      </c>
      <c r="S710" s="93"/>
      <c r="T710" s="37" t="s">
        <v>3705</v>
      </c>
    </row>
    <row r="711" s="1" customFormat="1" ht="45" spans="1:20">
      <c r="A711" s="26">
        <v>675</v>
      </c>
      <c r="B711" s="15" t="s">
        <v>2046</v>
      </c>
      <c r="C711" s="15" t="s">
        <v>3687</v>
      </c>
      <c r="D711" s="15" t="s">
        <v>3688</v>
      </c>
      <c r="E711" s="15" t="s">
        <v>295</v>
      </c>
      <c r="F711" s="15" t="s">
        <v>1382</v>
      </c>
      <c r="G711" s="18" t="s">
        <v>3706</v>
      </c>
      <c r="H711" s="15" t="s">
        <v>3707</v>
      </c>
      <c r="I711" s="15" t="s">
        <v>38</v>
      </c>
      <c r="J711" s="39">
        <v>44958</v>
      </c>
      <c r="K711" s="39">
        <v>45139</v>
      </c>
      <c r="L711" s="15" t="s">
        <v>39</v>
      </c>
      <c r="M711" s="15" t="s">
        <v>299</v>
      </c>
      <c r="N711" s="65" t="s">
        <v>3708</v>
      </c>
      <c r="O711" s="15" t="s">
        <v>3709</v>
      </c>
      <c r="P711" s="38">
        <v>12.7</v>
      </c>
      <c r="Q711" s="80" t="s">
        <v>42</v>
      </c>
      <c r="R711" s="30">
        <v>12.7</v>
      </c>
      <c r="S711" s="30"/>
      <c r="T711" s="37" t="s">
        <v>3710</v>
      </c>
    </row>
    <row r="712" s="1" customFormat="1" ht="36" spans="1:20">
      <c r="A712" s="26">
        <v>676</v>
      </c>
      <c r="B712" s="32" t="s">
        <v>2046</v>
      </c>
      <c r="C712" s="15" t="s">
        <v>3687</v>
      </c>
      <c r="D712" s="15" t="s">
        <v>3688</v>
      </c>
      <c r="E712" s="32" t="s">
        <v>340</v>
      </c>
      <c r="F712" s="32" t="s">
        <v>2450</v>
      </c>
      <c r="G712" s="18" t="s">
        <v>3711</v>
      </c>
      <c r="H712" s="32" t="s">
        <v>3712</v>
      </c>
      <c r="I712" s="32" t="s">
        <v>38</v>
      </c>
      <c r="J712" s="32" t="s">
        <v>344</v>
      </c>
      <c r="K712" s="32" t="s">
        <v>345</v>
      </c>
      <c r="L712" s="32" t="s">
        <v>39</v>
      </c>
      <c r="M712" s="32" t="s">
        <v>346</v>
      </c>
      <c r="N712" s="73" t="s">
        <v>3713</v>
      </c>
      <c r="O712" s="32" t="s">
        <v>263</v>
      </c>
      <c r="P712" s="74">
        <v>24</v>
      </c>
      <c r="Q712" s="80" t="s">
        <v>42</v>
      </c>
      <c r="R712" s="94">
        <v>24</v>
      </c>
      <c r="S712" s="94"/>
      <c r="T712" s="73" t="s">
        <v>3714</v>
      </c>
    </row>
    <row r="713" s="1" customFormat="1" ht="33.75" spans="1:20">
      <c r="A713" s="26">
        <v>677</v>
      </c>
      <c r="B713" s="17" t="s">
        <v>2046</v>
      </c>
      <c r="C713" s="15" t="s">
        <v>3687</v>
      </c>
      <c r="D713" s="15" t="s">
        <v>3688</v>
      </c>
      <c r="E713" s="15" t="s">
        <v>286</v>
      </c>
      <c r="F713" s="15" t="s">
        <v>2505</v>
      </c>
      <c r="G713" s="18" t="s">
        <v>3715</v>
      </c>
      <c r="H713" s="15" t="s">
        <v>3716</v>
      </c>
      <c r="I713" s="15" t="s">
        <v>38</v>
      </c>
      <c r="J713" s="39">
        <v>44988</v>
      </c>
      <c r="K713" s="39">
        <v>45169</v>
      </c>
      <c r="L713" s="15" t="s">
        <v>39</v>
      </c>
      <c r="M713" s="15" t="s">
        <v>291</v>
      </c>
      <c r="N713" s="37" t="s">
        <v>3717</v>
      </c>
      <c r="O713" s="15" t="s">
        <v>425</v>
      </c>
      <c r="P713" s="38">
        <v>30</v>
      </c>
      <c r="Q713" s="80" t="s">
        <v>42</v>
      </c>
      <c r="R713" s="30">
        <v>30</v>
      </c>
      <c r="S713" s="30"/>
      <c r="T713" s="37" t="s">
        <v>2510</v>
      </c>
    </row>
    <row r="714" s="1" customFormat="1" ht="33.75" spans="1:20">
      <c r="A714" s="26">
        <v>678</v>
      </c>
      <c r="B714" s="15" t="s">
        <v>2046</v>
      </c>
      <c r="C714" s="15" t="s">
        <v>3687</v>
      </c>
      <c r="D714" s="15" t="s">
        <v>3688</v>
      </c>
      <c r="E714" s="95" t="s">
        <v>49</v>
      </c>
      <c r="F714" s="96" t="s">
        <v>2924</v>
      </c>
      <c r="G714" s="18" t="s">
        <v>3718</v>
      </c>
      <c r="H714" s="15" t="s">
        <v>3719</v>
      </c>
      <c r="I714" s="15" t="s">
        <v>38</v>
      </c>
      <c r="J714" s="39">
        <v>44989</v>
      </c>
      <c r="K714" s="39">
        <v>45173</v>
      </c>
      <c r="L714" s="15" t="s">
        <v>39</v>
      </c>
      <c r="M714" s="95" t="s">
        <v>49</v>
      </c>
      <c r="N714" s="37" t="s">
        <v>3720</v>
      </c>
      <c r="O714" s="99" t="s">
        <v>3721</v>
      </c>
      <c r="P714" s="38">
        <v>3</v>
      </c>
      <c r="Q714" s="80" t="s">
        <v>42</v>
      </c>
      <c r="R714" s="30">
        <v>3</v>
      </c>
      <c r="S714" s="30"/>
      <c r="T714" s="109" t="s">
        <v>3722</v>
      </c>
    </row>
    <row r="715" s="1" customFormat="1" ht="33.75" spans="1:20">
      <c r="A715" s="26">
        <v>679</v>
      </c>
      <c r="B715" s="15" t="s">
        <v>2046</v>
      </c>
      <c r="C715" s="15" t="s">
        <v>3687</v>
      </c>
      <c r="D715" s="15" t="s">
        <v>3688</v>
      </c>
      <c r="E715" s="95" t="s">
        <v>49</v>
      </c>
      <c r="F715" s="96" t="s">
        <v>2669</v>
      </c>
      <c r="G715" s="18" t="s">
        <v>3723</v>
      </c>
      <c r="H715" s="15" t="s">
        <v>3724</v>
      </c>
      <c r="I715" s="15" t="s">
        <v>38</v>
      </c>
      <c r="J715" s="39">
        <v>44934</v>
      </c>
      <c r="K715" s="39">
        <v>45177</v>
      </c>
      <c r="L715" s="15" t="s">
        <v>39</v>
      </c>
      <c r="M715" s="95" t="s">
        <v>49</v>
      </c>
      <c r="N715" s="109" t="s">
        <v>3725</v>
      </c>
      <c r="O715" s="99" t="s">
        <v>3726</v>
      </c>
      <c r="P715" s="38">
        <v>7</v>
      </c>
      <c r="Q715" s="80" t="s">
        <v>42</v>
      </c>
      <c r="R715" s="30">
        <v>7</v>
      </c>
      <c r="S715" s="30"/>
      <c r="T715" s="37" t="s">
        <v>3727</v>
      </c>
    </row>
    <row r="716" s="1" customFormat="1" ht="45" spans="1:20">
      <c r="A716" s="26">
        <v>680</v>
      </c>
      <c r="B716" s="15" t="s">
        <v>2046</v>
      </c>
      <c r="C716" s="15" t="s">
        <v>3687</v>
      </c>
      <c r="D716" s="15" t="s">
        <v>3688</v>
      </c>
      <c r="E716" s="15" t="s">
        <v>104</v>
      </c>
      <c r="F716" s="15" t="s">
        <v>184</v>
      </c>
      <c r="G716" s="18" t="s">
        <v>3728</v>
      </c>
      <c r="H716" s="15" t="s">
        <v>3729</v>
      </c>
      <c r="I716" s="15" t="s">
        <v>38</v>
      </c>
      <c r="J716" s="100">
        <v>45017</v>
      </c>
      <c r="K716" s="100">
        <v>45108</v>
      </c>
      <c r="L716" s="15" t="s">
        <v>119</v>
      </c>
      <c r="M716" s="15" t="s">
        <v>119</v>
      </c>
      <c r="N716" s="37" t="s">
        <v>3730</v>
      </c>
      <c r="O716" s="15" t="s">
        <v>3731</v>
      </c>
      <c r="P716" s="38">
        <v>280</v>
      </c>
      <c r="Q716" s="80" t="s">
        <v>42</v>
      </c>
      <c r="R716" s="30">
        <v>280</v>
      </c>
      <c r="S716" s="30"/>
      <c r="T716" s="37" t="s">
        <v>188</v>
      </c>
    </row>
    <row r="717" s="1" customFormat="1" ht="33.75" spans="1:20">
      <c r="A717" s="26">
        <v>681</v>
      </c>
      <c r="B717" s="31" t="s">
        <v>2046</v>
      </c>
      <c r="C717" s="15" t="s">
        <v>3687</v>
      </c>
      <c r="D717" s="31" t="s">
        <v>3732</v>
      </c>
      <c r="E717" s="31" t="s">
        <v>97</v>
      </c>
      <c r="F717" s="31" t="s">
        <v>3733</v>
      </c>
      <c r="G717" s="18" t="s">
        <v>3734</v>
      </c>
      <c r="H717" s="31" t="s">
        <v>3735</v>
      </c>
      <c r="I717" s="31" t="s">
        <v>38</v>
      </c>
      <c r="J717" s="39">
        <v>44927</v>
      </c>
      <c r="K717" s="64">
        <v>45261</v>
      </c>
      <c r="L717" s="17" t="s">
        <v>119</v>
      </c>
      <c r="M717" s="31" t="s">
        <v>126</v>
      </c>
      <c r="N717" s="69" t="s">
        <v>3736</v>
      </c>
      <c r="O717" s="31" t="s">
        <v>3737</v>
      </c>
      <c r="P717" s="164">
        <v>47.6</v>
      </c>
      <c r="Q717" s="80" t="s">
        <v>71</v>
      </c>
      <c r="R717" s="30">
        <v>47.6</v>
      </c>
      <c r="S717" s="30"/>
      <c r="T717" s="37" t="s">
        <v>3738</v>
      </c>
    </row>
    <row r="718" s="1" customFormat="1" ht="33.75" spans="1:20">
      <c r="A718" s="26">
        <v>682</v>
      </c>
      <c r="B718" s="15" t="s">
        <v>2046</v>
      </c>
      <c r="C718" s="15" t="s">
        <v>3687</v>
      </c>
      <c r="D718" s="15" t="s">
        <v>3732</v>
      </c>
      <c r="E718" s="15" t="s">
        <v>562</v>
      </c>
      <c r="F718" s="15" t="s">
        <v>3739</v>
      </c>
      <c r="G718" s="18" t="s">
        <v>3740</v>
      </c>
      <c r="H718" s="15" t="s">
        <v>3741</v>
      </c>
      <c r="I718" s="15" t="s">
        <v>38</v>
      </c>
      <c r="J718" s="31" t="s">
        <v>260</v>
      </c>
      <c r="K718" s="31" t="s">
        <v>135</v>
      </c>
      <c r="L718" s="15" t="s">
        <v>119</v>
      </c>
      <c r="M718" s="15" t="s">
        <v>1938</v>
      </c>
      <c r="N718" s="37" t="s">
        <v>3742</v>
      </c>
      <c r="O718" s="15" t="s">
        <v>3737</v>
      </c>
      <c r="P718" s="38">
        <v>16.6</v>
      </c>
      <c r="Q718" s="80" t="s">
        <v>71</v>
      </c>
      <c r="R718" s="30">
        <v>16.6</v>
      </c>
      <c r="S718" s="30">
        <v>0</v>
      </c>
      <c r="T718" s="37" t="s">
        <v>3743</v>
      </c>
    </row>
    <row r="719" s="1" customFormat="1" ht="33.75" spans="1:20">
      <c r="A719" s="26">
        <v>683</v>
      </c>
      <c r="B719" s="17" t="s">
        <v>2046</v>
      </c>
      <c r="C719" s="15" t="s">
        <v>3687</v>
      </c>
      <c r="D719" s="17" t="s">
        <v>3732</v>
      </c>
      <c r="E719" s="31" t="s">
        <v>215</v>
      </c>
      <c r="F719" s="31" t="s">
        <v>3744</v>
      </c>
      <c r="G719" s="18" t="s">
        <v>3745</v>
      </c>
      <c r="H719" s="31" t="s">
        <v>3746</v>
      </c>
      <c r="I719" s="31" t="s">
        <v>38</v>
      </c>
      <c r="J719" s="39">
        <v>44927</v>
      </c>
      <c r="K719" s="64">
        <v>45261</v>
      </c>
      <c r="L719" s="17" t="s">
        <v>119</v>
      </c>
      <c r="M719" s="31" t="s">
        <v>470</v>
      </c>
      <c r="N719" s="69" t="s">
        <v>3747</v>
      </c>
      <c r="O719" s="31" t="s">
        <v>3737</v>
      </c>
      <c r="P719" s="164">
        <v>3.6</v>
      </c>
      <c r="Q719" s="80" t="s">
        <v>71</v>
      </c>
      <c r="R719" s="30">
        <v>3.6</v>
      </c>
      <c r="S719" s="30"/>
      <c r="T719" s="37" t="s">
        <v>3748</v>
      </c>
    </row>
    <row r="720" s="1" customFormat="1" ht="33.75" spans="1:20">
      <c r="A720" s="26">
        <v>684</v>
      </c>
      <c r="B720" s="17" t="s">
        <v>2046</v>
      </c>
      <c r="C720" s="15" t="s">
        <v>3687</v>
      </c>
      <c r="D720" s="17" t="s">
        <v>3732</v>
      </c>
      <c r="E720" s="31" t="s">
        <v>587</v>
      </c>
      <c r="F720" s="31" t="s">
        <v>3749</v>
      </c>
      <c r="G720" s="31" t="s">
        <v>3750</v>
      </c>
      <c r="H720" s="31" t="s">
        <v>3751</v>
      </c>
      <c r="I720" s="31" t="s">
        <v>38</v>
      </c>
      <c r="J720" s="39">
        <v>44927</v>
      </c>
      <c r="K720" s="64">
        <v>45261</v>
      </c>
      <c r="L720" s="17" t="s">
        <v>119</v>
      </c>
      <c r="M720" s="31" t="s">
        <v>1760</v>
      </c>
      <c r="N720" s="69" t="s">
        <v>3752</v>
      </c>
      <c r="O720" s="31" t="s">
        <v>3737</v>
      </c>
      <c r="P720" s="164">
        <v>33.8</v>
      </c>
      <c r="Q720" s="80" t="s">
        <v>71</v>
      </c>
      <c r="R720" s="30">
        <v>33.8</v>
      </c>
      <c r="S720" s="30"/>
      <c r="T720" s="37" t="s">
        <v>3753</v>
      </c>
    </row>
    <row r="721" s="1" customFormat="1" ht="33.75" spans="1:20">
      <c r="A721" s="26">
        <v>685</v>
      </c>
      <c r="B721" s="15" t="s">
        <v>2046</v>
      </c>
      <c r="C721" s="15" t="s">
        <v>3687</v>
      </c>
      <c r="D721" s="15" t="s">
        <v>3732</v>
      </c>
      <c r="E721" s="15" t="s">
        <v>286</v>
      </c>
      <c r="F721" s="15" t="s">
        <v>3754</v>
      </c>
      <c r="G721" s="30" t="s">
        <v>3755</v>
      </c>
      <c r="H721" s="15" t="s">
        <v>3756</v>
      </c>
      <c r="I721" s="27" t="s">
        <v>133</v>
      </c>
      <c r="J721" s="62">
        <v>44927</v>
      </c>
      <c r="K721" s="62">
        <v>45291</v>
      </c>
      <c r="L721" s="15" t="s">
        <v>119</v>
      </c>
      <c r="M721" s="15" t="s">
        <v>291</v>
      </c>
      <c r="N721" s="37" t="s">
        <v>3757</v>
      </c>
      <c r="O721" s="59" t="s">
        <v>3737</v>
      </c>
      <c r="P721" s="60">
        <v>8</v>
      </c>
      <c r="Q721" s="80" t="s">
        <v>71</v>
      </c>
      <c r="R721" s="92">
        <v>8</v>
      </c>
      <c r="S721" s="30"/>
      <c r="T721" s="37" t="s">
        <v>3758</v>
      </c>
    </row>
    <row r="722" s="1" customFormat="1" ht="45" spans="1:20">
      <c r="A722" s="26">
        <v>686</v>
      </c>
      <c r="B722" s="15" t="s">
        <v>2046</v>
      </c>
      <c r="C722" s="15" t="s">
        <v>3687</v>
      </c>
      <c r="D722" s="15" t="s">
        <v>3732</v>
      </c>
      <c r="E722" s="15" t="s">
        <v>104</v>
      </c>
      <c r="F722" s="15" t="s">
        <v>3759</v>
      </c>
      <c r="G722" s="18" t="s">
        <v>3760</v>
      </c>
      <c r="H722" s="15" t="s">
        <v>3761</v>
      </c>
      <c r="I722" s="15" t="s">
        <v>38</v>
      </c>
      <c r="J722" s="31" t="s">
        <v>260</v>
      </c>
      <c r="K722" s="31" t="s">
        <v>135</v>
      </c>
      <c r="L722" s="15" t="s">
        <v>119</v>
      </c>
      <c r="M722" s="15" t="s">
        <v>137</v>
      </c>
      <c r="N722" s="37" t="s">
        <v>3762</v>
      </c>
      <c r="O722" s="15" t="s">
        <v>3737</v>
      </c>
      <c r="P722" s="38">
        <v>15.8</v>
      </c>
      <c r="Q722" s="80" t="s">
        <v>71</v>
      </c>
      <c r="R722" s="30">
        <v>15.8</v>
      </c>
      <c r="S722" s="30"/>
      <c r="T722" s="37" t="s">
        <v>3763</v>
      </c>
    </row>
    <row r="723" s="1" customFormat="1" ht="33.75" spans="1:20">
      <c r="A723" s="26">
        <v>687</v>
      </c>
      <c r="B723" s="17" t="s">
        <v>2046</v>
      </c>
      <c r="C723" s="15" t="s">
        <v>3687</v>
      </c>
      <c r="D723" s="17" t="s">
        <v>3732</v>
      </c>
      <c r="E723" s="31" t="s">
        <v>646</v>
      </c>
      <c r="F723" s="31" t="s">
        <v>3764</v>
      </c>
      <c r="G723" s="18" t="s">
        <v>3765</v>
      </c>
      <c r="H723" s="31" t="s">
        <v>3766</v>
      </c>
      <c r="I723" s="31" t="s">
        <v>38</v>
      </c>
      <c r="J723" s="39">
        <v>44927</v>
      </c>
      <c r="K723" s="64">
        <v>45261</v>
      </c>
      <c r="L723" s="17" t="s">
        <v>119</v>
      </c>
      <c r="M723" s="31" t="s">
        <v>646</v>
      </c>
      <c r="N723" s="69" t="s">
        <v>3767</v>
      </c>
      <c r="O723" s="31" t="s">
        <v>3737</v>
      </c>
      <c r="P723" s="164">
        <v>8.4</v>
      </c>
      <c r="Q723" s="80" t="s">
        <v>71</v>
      </c>
      <c r="R723" s="30">
        <v>8.4</v>
      </c>
      <c r="S723" s="30"/>
      <c r="T723" s="69" t="s">
        <v>3768</v>
      </c>
    </row>
    <row r="724" s="1" customFormat="1" ht="90" spans="1:20">
      <c r="A724" s="26">
        <v>688</v>
      </c>
      <c r="B724" s="15" t="s">
        <v>2046</v>
      </c>
      <c r="C724" s="15" t="s">
        <v>3687</v>
      </c>
      <c r="D724" s="15" t="s">
        <v>3732</v>
      </c>
      <c r="E724" s="15" t="s">
        <v>154</v>
      </c>
      <c r="F724" s="15" t="s">
        <v>3769</v>
      </c>
      <c r="G724" s="18" t="s">
        <v>3770</v>
      </c>
      <c r="H724" s="15" t="s">
        <v>3771</v>
      </c>
      <c r="I724" s="15" t="s">
        <v>38</v>
      </c>
      <c r="J724" s="39">
        <v>44927</v>
      </c>
      <c r="K724" s="64">
        <v>45261</v>
      </c>
      <c r="L724" s="15" t="s">
        <v>119</v>
      </c>
      <c r="M724" s="15" t="s">
        <v>442</v>
      </c>
      <c r="N724" s="37" t="s">
        <v>3772</v>
      </c>
      <c r="O724" s="72" t="s">
        <v>3773</v>
      </c>
      <c r="P724" s="38">
        <v>49.6</v>
      </c>
      <c r="Q724" s="80" t="s">
        <v>71</v>
      </c>
      <c r="R724" s="30">
        <v>49.6</v>
      </c>
      <c r="S724" s="30"/>
      <c r="T724" s="37" t="s">
        <v>3774</v>
      </c>
    </row>
    <row r="725" s="1" customFormat="1" ht="67.5" spans="1:20">
      <c r="A725" s="26">
        <v>689</v>
      </c>
      <c r="B725" s="15" t="s">
        <v>2046</v>
      </c>
      <c r="C725" s="15" t="s">
        <v>3687</v>
      </c>
      <c r="D725" s="15" t="s">
        <v>3732</v>
      </c>
      <c r="E725" s="27" t="s">
        <v>256</v>
      </c>
      <c r="F725" s="28" t="s">
        <v>3775</v>
      </c>
      <c r="G725" s="18" t="s">
        <v>3776</v>
      </c>
      <c r="H725" s="29" t="s">
        <v>3777</v>
      </c>
      <c r="I725" s="29" t="s">
        <v>38</v>
      </c>
      <c r="J725" s="31" t="s">
        <v>260</v>
      </c>
      <c r="K725" s="31" t="s">
        <v>135</v>
      </c>
      <c r="L725" s="29" t="s">
        <v>119</v>
      </c>
      <c r="M725" s="29" t="s">
        <v>261</v>
      </c>
      <c r="N725" s="57" t="s">
        <v>3778</v>
      </c>
      <c r="O725" s="15" t="s">
        <v>3737</v>
      </c>
      <c r="P725" s="58">
        <v>20</v>
      </c>
      <c r="Q725" s="80" t="s">
        <v>71</v>
      </c>
      <c r="R725" s="90">
        <v>20</v>
      </c>
      <c r="S725" s="30" t="s">
        <v>2136</v>
      </c>
      <c r="T725" s="57" t="s">
        <v>3779</v>
      </c>
    </row>
    <row r="726" s="1" customFormat="1" ht="45" spans="1:20">
      <c r="A726" s="26">
        <v>690</v>
      </c>
      <c r="B726" s="17" t="s">
        <v>2046</v>
      </c>
      <c r="C726" s="15" t="s">
        <v>3687</v>
      </c>
      <c r="D726" s="17" t="s">
        <v>3732</v>
      </c>
      <c r="E726" s="31" t="s">
        <v>73</v>
      </c>
      <c r="F726" s="31" t="s">
        <v>3780</v>
      </c>
      <c r="G726" s="18" t="s">
        <v>3781</v>
      </c>
      <c r="H726" s="31" t="s">
        <v>3782</v>
      </c>
      <c r="I726" s="31" t="s">
        <v>38</v>
      </c>
      <c r="J726" s="39">
        <v>44927</v>
      </c>
      <c r="K726" s="64">
        <v>45261</v>
      </c>
      <c r="L726" s="17" t="s">
        <v>119</v>
      </c>
      <c r="M726" s="31" t="s">
        <v>78</v>
      </c>
      <c r="N726" s="69" t="s">
        <v>3783</v>
      </c>
      <c r="O726" s="31" t="s">
        <v>3737</v>
      </c>
      <c r="P726" s="164">
        <v>43.4</v>
      </c>
      <c r="Q726" s="80" t="s">
        <v>71</v>
      </c>
      <c r="R726" s="30">
        <v>43.4</v>
      </c>
      <c r="S726" s="30"/>
      <c r="T726" s="37" t="s">
        <v>3784</v>
      </c>
    </row>
    <row r="727" s="1" customFormat="1" ht="67.5" spans="1:20">
      <c r="A727" s="26">
        <v>691</v>
      </c>
      <c r="B727" s="17" t="s">
        <v>2046</v>
      </c>
      <c r="C727" s="15" t="s">
        <v>3687</v>
      </c>
      <c r="D727" s="17" t="s">
        <v>3732</v>
      </c>
      <c r="E727" s="31" t="s">
        <v>225</v>
      </c>
      <c r="F727" s="31" t="s">
        <v>3785</v>
      </c>
      <c r="G727" s="18" t="s">
        <v>3786</v>
      </c>
      <c r="H727" s="31" t="s">
        <v>3787</v>
      </c>
      <c r="I727" s="31" t="s">
        <v>38</v>
      </c>
      <c r="J727" s="39">
        <v>44927</v>
      </c>
      <c r="K727" s="64">
        <v>45261</v>
      </c>
      <c r="L727" s="17" t="s">
        <v>119</v>
      </c>
      <c r="M727" s="31" t="s">
        <v>324</v>
      </c>
      <c r="N727" s="69" t="s">
        <v>3788</v>
      </c>
      <c r="O727" s="31" t="s">
        <v>3737</v>
      </c>
      <c r="P727" s="164">
        <v>16</v>
      </c>
      <c r="Q727" s="80" t="s">
        <v>71</v>
      </c>
      <c r="R727" s="30">
        <v>16</v>
      </c>
      <c r="S727" s="30"/>
      <c r="T727" s="37" t="s">
        <v>3789</v>
      </c>
    </row>
    <row r="728" s="1" customFormat="1" ht="123.75" spans="1:20">
      <c r="A728" s="26">
        <v>692</v>
      </c>
      <c r="B728" s="15" t="s">
        <v>2046</v>
      </c>
      <c r="C728" s="15" t="s">
        <v>3687</v>
      </c>
      <c r="D728" s="15" t="s">
        <v>3732</v>
      </c>
      <c r="E728" s="27" t="s">
        <v>367</v>
      </c>
      <c r="F728" s="28" t="s">
        <v>3790</v>
      </c>
      <c r="G728" s="18" t="s">
        <v>3791</v>
      </c>
      <c r="H728" s="29" t="s">
        <v>3792</v>
      </c>
      <c r="I728" s="29" t="s">
        <v>38</v>
      </c>
      <c r="J728" s="31" t="s">
        <v>524</v>
      </c>
      <c r="K728" s="31" t="s">
        <v>2743</v>
      </c>
      <c r="L728" s="29" t="s">
        <v>119</v>
      </c>
      <c r="M728" s="29" t="s">
        <v>371</v>
      </c>
      <c r="N728" s="57" t="s">
        <v>3793</v>
      </c>
      <c r="O728" s="15" t="s">
        <v>3737</v>
      </c>
      <c r="P728" s="58">
        <v>6.2</v>
      </c>
      <c r="Q728" s="80" t="s">
        <v>71</v>
      </c>
      <c r="R728" s="90">
        <v>6.2</v>
      </c>
      <c r="S728" s="30" t="s">
        <v>2136</v>
      </c>
      <c r="T728" s="57" t="s">
        <v>3794</v>
      </c>
    </row>
    <row r="729" s="1" customFormat="1" ht="33.75" spans="1:20">
      <c r="A729" s="26">
        <v>693</v>
      </c>
      <c r="B729" s="17" t="s">
        <v>2046</v>
      </c>
      <c r="C729" s="15" t="s">
        <v>3687</v>
      </c>
      <c r="D729" s="17" t="s">
        <v>3732</v>
      </c>
      <c r="E729" s="31" t="s">
        <v>192</v>
      </c>
      <c r="F729" s="31" t="s">
        <v>3795</v>
      </c>
      <c r="G729" s="18" t="s">
        <v>3796</v>
      </c>
      <c r="H729" s="31" t="s">
        <v>3797</v>
      </c>
      <c r="I729" s="31" t="s">
        <v>38</v>
      </c>
      <c r="J729" s="39">
        <v>44927</v>
      </c>
      <c r="K729" s="64">
        <v>45261</v>
      </c>
      <c r="L729" s="17" t="s">
        <v>119</v>
      </c>
      <c r="M729" s="31" t="s">
        <v>409</v>
      </c>
      <c r="N729" s="69" t="s">
        <v>3798</v>
      </c>
      <c r="O729" s="31" t="s">
        <v>3737</v>
      </c>
      <c r="P729" s="164">
        <v>20</v>
      </c>
      <c r="Q729" s="80" t="s">
        <v>71</v>
      </c>
      <c r="R729" s="30">
        <v>20</v>
      </c>
      <c r="S729" s="30"/>
      <c r="T729" s="37" t="s">
        <v>3799</v>
      </c>
    </row>
    <row r="730" s="1" customFormat="1" ht="90" spans="1:20">
      <c r="A730" s="26">
        <v>694</v>
      </c>
      <c r="B730" s="17" t="s">
        <v>2046</v>
      </c>
      <c r="C730" s="15" t="s">
        <v>3687</v>
      </c>
      <c r="D730" s="17" t="s">
        <v>3732</v>
      </c>
      <c r="E730" s="31" t="s">
        <v>413</v>
      </c>
      <c r="F730" s="31" t="s">
        <v>3800</v>
      </c>
      <c r="G730" s="31" t="s">
        <v>3801</v>
      </c>
      <c r="H730" s="31" t="s">
        <v>3802</v>
      </c>
      <c r="I730" s="31" t="s">
        <v>38</v>
      </c>
      <c r="J730" s="39">
        <v>44927</v>
      </c>
      <c r="K730" s="64">
        <v>45261</v>
      </c>
      <c r="L730" s="17" t="s">
        <v>119</v>
      </c>
      <c r="M730" s="31" t="s">
        <v>417</v>
      </c>
      <c r="N730" s="69" t="s">
        <v>3803</v>
      </c>
      <c r="O730" s="31" t="s">
        <v>3737</v>
      </c>
      <c r="P730" s="164">
        <v>36.8</v>
      </c>
      <c r="Q730" s="80" t="s">
        <v>71</v>
      </c>
      <c r="R730" s="30">
        <v>36.8</v>
      </c>
      <c r="S730" s="30"/>
      <c r="T730" s="37" t="s">
        <v>3804</v>
      </c>
    </row>
    <row r="731" s="1" customFormat="1" ht="90" spans="1:20">
      <c r="A731" s="26">
        <v>695</v>
      </c>
      <c r="B731" s="31" t="s">
        <v>2046</v>
      </c>
      <c r="C731" s="15" t="s">
        <v>3687</v>
      </c>
      <c r="D731" s="31" t="s">
        <v>3732</v>
      </c>
      <c r="E731" s="31" t="s">
        <v>201</v>
      </c>
      <c r="F731" s="31" t="s">
        <v>3805</v>
      </c>
      <c r="G731" s="18" t="s">
        <v>3806</v>
      </c>
      <c r="H731" s="31" t="s">
        <v>3807</v>
      </c>
      <c r="I731" s="31" t="s">
        <v>38</v>
      </c>
      <c r="J731" s="39">
        <v>44927</v>
      </c>
      <c r="K731" s="64">
        <v>45261</v>
      </c>
      <c r="L731" s="17" t="s">
        <v>119</v>
      </c>
      <c r="M731" s="31" t="s">
        <v>1684</v>
      </c>
      <c r="N731" s="69" t="s">
        <v>3808</v>
      </c>
      <c r="O731" s="31" t="s">
        <v>3737</v>
      </c>
      <c r="P731" s="164">
        <v>16</v>
      </c>
      <c r="Q731" s="80" t="s">
        <v>71</v>
      </c>
      <c r="R731" s="30">
        <v>16</v>
      </c>
      <c r="S731" s="30"/>
      <c r="T731" s="37" t="s">
        <v>3809</v>
      </c>
    </row>
    <row r="732" s="1" customFormat="1" ht="33.75" spans="1:20">
      <c r="A732" s="26">
        <v>696</v>
      </c>
      <c r="B732" s="17" t="s">
        <v>2046</v>
      </c>
      <c r="C732" s="15" t="s">
        <v>3687</v>
      </c>
      <c r="D732" s="17" t="s">
        <v>3732</v>
      </c>
      <c r="E732" s="31" t="s">
        <v>90</v>
      </c>
      <c r="F732" s="31" t="s">
        <v>3810</v>
      </c>
      <c r="G732" s="18" t="s">
        <v>3811</v>
      </c>
      <c r="H732" s="31" t="s">
        <v>3812</v>
      </c>
      <c r="I732" s="31" t="s">
        <v>38</v>
      </c>
      <c r="J732" s="39">
        <v>44927</v>
      </c>
      <c r="K732" s="64">
        <v>45261</v>
      </c>
      <c r="L732" s="17" t="s">
        <v>119</v>
      </c>
      <c r="M732" s="31" t="s">
        <v>463</v>
      </c>
      <c r="N732" s="69" t="s">
        <v>3813</v>
      </c>
      <c r="O732" s="31" t="s">
        <v>3737</v>
      </c>
      <c r="P732" s="38">
        <v>32</v>
      </c>
      <c r="Q732" s="80" t="s">
        <v>71</v>
      </c>
      <c r="R732" s="30">
        <v>32</v>
      </c>
      <c r="S732" s="30"/>
      <c r="T732" s="37" t="s">
        <v>3814</v>
      </c>
    </row>
    <row r="733" s="1" customFormat="1" ht="33.75" spans="1:20">
      <c r="A733" s="26">
        <v>697</v>
      </c>
      <c r="B733" s="17" t="s">
        <v>2046</v>
      </c>
      <c r="C733" s="15" t="s">
        <v>3687</v>
      </c>
      <c r="D733" s="17" t="s">
        <v>3732</v>
      </c>
      <c r="E733" s="31" t="s">
        <v>1505</v>
      </c>
      <c r="F733" s="31" t="s">
        <v>3815</v>
      </c>
      <c r="G733" s="18" t="s">
        <v>3816</v>
      </c>
      <c r="H733" s="31" t="s">
        <v>3817</v>
      </c>
      <c r="I733" s="31" t="s">
        <v>38</v>
      </c>
      <c r="J733" s="39">
        <v>44927</v>
      </c>
      <c r="K733" s="64">
        <v>45261</v>
      </c>
      <c r="L733" s="17" t="s">
        <v>119</v>
      </c>
      <c r="M733" s="31" t="s">
        <v>1972</v>
      </c>
      <c r="N733" s="69" t="s">
        <v>3818</v>
      </c>
      <c r="O733" s="31" t="s">
        <v>3737</v>
      </c>
      <c r="P733" s="164">
        <v>49.6</v>
      </c>
      <c r="Q733" s="80" t="s">
        <v>71</v>
      </c>
      <c r="R733" s="30">
        <v>49.6</v>
      </c>
      <c r="S733" s="30"/>
      <c r="T733" s="37" t="s">
        <v>3819</v>
      </c>
    </row>
    <row r="734" s="1" customFormat="1" ht="90" spans="1:20">
      <c r="A734" s="26">
        <v>698</v>
      </c>
      <c r="B734" s="17" t="s">
        <v>2046</v>
      </c>
      <c r="C734" s="15" t="s">
        <v>3687</v>
      </c>
      <c r="D734" s="17" t="s">
        <v>3732</v>
      </c>
      <c r="E734" s="31" t="s">
        <v>49</v>
      </c>
      <c r="F734" s="31" t="s">
        <v>3820</v>
      </c>
      <c r="G734" s="18" t="s">
        <v>3821</v>
      </c>
      <c r="H734" s="31" t="s">
        <v>3822</v>
      </c>
      <c r="I734" s="31" t="s">
        <v>38</v>
      </c>
      <c r="J734" s="39">
        <v>45017</v>
      </c>
      <c r="K734" s="64">
        <v>45261</v>
      </c>
      <c r="L734" s="17" t="s">
        <v>119</v>
      </c>
      <c r="M734" s="31" t="s">
        <v>49</v>
      </c>
      <c r="N734" s="69" t="s">
        <v>3823</v>
      </c>
      <c r="O734" s="31" t="s">
        <v>3737</v>
      </c>
      <c r="P734" s="164">
        <v>36.2</v>
      </c>
      <c r="Q734" s="80" t="s">
        <v>71</v>
      </c>
      <c r="R734" s="30">
        <v>36.2</v>
      </c>
      <c r="S734" s="30"/>
      <c r="T734" s="37" t="s">
        <v>3824</v>
      </c>
    </row>
    <row r="735" s="1" customFormat="1" ht="45" spans="1:20">
      <c r="A735" s="26">
        <v>699</v>
      </c>
      <c r="B735" s="17" t="s">
        <v>2046</v>
      </c>
      <c r="C735" s="15" t="s">
        <v>3687</v>
      </c>
      <c r="D735" s="17" t="s">
        <v>3732</v>
      </c>
      <c r="E735" s="31" t="s">
        <v>295</v>
      </c>
      <c r="F735" s="31" t="s">
        <v>3825</v>
      </c>
      <c r="G735" s="18" t="s">
        <v>3826</v>
      </c>
      <c r="H735" s="31" t="s">
        <v>3827</v>
      </c>
      <c r="I735" s="31" t="s">
        <v>38</v>
      </c>
      <c r="J735" s="39">
        <v>44927</v>
      </c>
      <c r="K735" s="64">
        <v>45261</v>
      </c>
      <c r="L735" s="17" t="s">
        <v>119</v>
      </c>
      <c r="M735" s="31" t="s">
        <v>299</v>
      </c>
      <c r="N735" s="69" t="s">
        <v>3828</v>
      </c>
      <c r="O735" s="31" t="s">
        <v>3737</v>
      </c>
      <c r="P735" s="164">
        <v>16</v>
      </c>
      <c r="Q735" s="80" t="s">
        <v>71</v>
      </c>
      <c r="R735" s="30">
        <v>16</v>
      </c>
      <c r="S735" s="30"/>
      <c r="T735" s="37" t="s">
        <v>3829</v>
      </c>
    </row>
    <row r="736" s="1" customFormat="1" ht="56.25" spans="1:20">
      <c r="A736" s="26">
        <v>700</v>
      </c>
      <c r="B736" s="17" t="s">
        <v>2046</v>
      </c>
      <c r="C736" s="15" t="s">
        <v>3687</v>
      </c>
      <c r="D736" s="17" t="s">
        <v>3732</v>
      </c>
      <c r="E736" s="31" t="s">
        <v>231</v>
      </c>
      <c r="F736" s="31" t="s">
        <v>3830</v>
      </c>
      <c r="G736" s="18" t="s">
        <v>3831</v>
      </c>
      <c r="H736" s="31" t="s">
        <v>3832</v>
      </c>
      <c r="I736" s="31" t="s">
        <v>38</v>
      </c>
      <c r="J736" s="39">
        <v>44927</v>
      </c>
      <c r="K736" s="64">
        <v>45261</v>
      </c>
      <c r="L736" s="17" t="s">
        <v>119</v>
      </c>
      <c r="M736" s="31" t="s">
        <v>1993</v>
      </c>
      <c r="N736" s="69" t="s">
        <v>3833</v>
      </c>
      <c r="O736" s="31" t="s">
        <v>3737</v>
      </c>
      <c r="P736" s="38">
        <v>5.6</v>
      </c>
      <c r="Q736" s="80" t="s">
        <v>71</v>
      </c>
      <c r="R736" s="30">
        <v>5.6</v>
      </c>
      <c r="S736" s="30">
        <v>0</v>
      </c>
      <c r="T736" s="37" t="s">
        <v>3834</v>
      </c>
    </row>
    <row r="737" s="1" customFormat="1" ht="33.75" spans="1:20">
      <c r="A737" s="26">
        <v>701</v>
      </c>
      <c r="B737" s="17" t="s">
        <v>2046</v>
      </c>
      <c r="C737" s="15" t="s">
        <v>3687</v>
      </c>
      <c r="D737" s="17" t="s">
        <v>3732</v>
      </c>
      <c r="E737" s="31" t="s">
        <v>265</v>
      </c>
      <c r="F737" s="31" t="s">
        <v>3835</v>
      </c>
      <c r="G737" s="18" t="s">
        <v>3836</v>
      </c>
      <c r="H737" s="31" t="s">
        <v>3837</v>
      </c>
      <c r="I737" s="31" t="s">
        <v>38</v>
      </c>
      <c r="J737" s="39">
        <v>44927</v>
      </c>
      <c r="K737" s="64">
        <v>45261</v>
      </c>
      <c r="L737" s="17" t="s">
        <v>119</v>
      </c>
      <c r="M737" s="31" t="s">
        <v>269</v>
      </c>
      <c r="N737" s="69" t="s">
        <v>3838</v>
      </c>
      <c r="O737" s="31" t="s">
        <v>3737</v>
      </c>
      <c r="P737" s="164">
        <v>4</v>
      </c>
      <c r="Q737" s="80" t="s">
        <v>71</v>
      </c>
      <c r="R737" s="30">
        <v>4</v>
      </c>
      <c r="S737" s="30"/>
      <c r="T737" s="37" t="s">
        <v>3839</v>
      </c>
    </row>
    <row r="738" s="1" customFormat="1" ht="33.75" spans="1:20">
      <c r="A738" s="26">
        <v>702</v>
      </c>
      <c r="B738" s="17" t="s">
        <v>2046</v>
      </c>
      <c r="C738" s="15" t="s">
        <v>3687</v>
      </c>
      <c r="D738" s="17" t="s">
        <v>3732</v>
      </c>
      <c r="E738" s="31" t="s">
        <v>82</v>
      </c>
      <c r="F738" s="31" t="s">
        <v>3840</v>
      </c>
      <c r="G738" s="18" t="s">
        <v>3841</v>
      </c>
      <c r="H738" s="31" t="s">
        <v>3842</v>
      </c>
      <c r="I738" s="31" t="s">
        <v>38</v>
      </c>
      <c r="J738" s="39">
        <v>44927</v>
      </c>
      <c r="K738" s="64">
        <v>45261</v>
      </c>
      <c r="L738" s="17" t="s">
        <v>119</v>
      </c>
      <c r="M738" s="31" t="s">
        <v>86</v>
      </c>
      <c r="N738" s="69" t="s">
        <v>3843</v>
      </c>
      <c r="O738" s="31" t="s">
        <v>3737</v>
      </c>
      <c r="P738" s="164">
        <v>40</v>
      </c>
      <c r="Q738" s="80" t="s">
        <v>71</v>
      </c>
      <c r="R738" s="30">
        <v>40</v>
      </c>
      <c r="S738" s="30"/>
      <c r="T738" s="37" t="s">
        <v>3844</v>
      </c>
    </row>
    <row r="739" s="1" customFormat="1" ht="78.75" spans="1:20">
      <c r="A739" s="26">
        <v>703</v>
      </c>
      <c r="B739" s="17" t="s">
        <v>2046</v>
      </c>
      <c r="C739" s="15" t="s">
        <v>3687</v>
      </c>
      <c r="D739" s="17" t="s">
        <v>3732</v>
      </c>
      <c r="E739" s="31" t="s">
        <v>340</v>
      </c>
      <c r="F739" s="31" t="s">
        <v>3845</v>
      </c>
      <c r="G739" s="18" t="s">
        <v>3846</v>
      </c>
      <c r="H739" s="31" t="s">
        <v>3847</v>
      </c>
      <c r="I739" s="31" t="s">
        <v>38</v>
      </c>
      <c r="J739" s="39">
        <v>44927</v>
      </c>
      <c r="K739" s="64">
        <v>45261</v>
      </c>
      <c r="L739" s="17" t="s">
        <v>119</v>
      </c>
      <c r="M739" s="31" t="s">
        <v>346</v>
      </c>
      <c r="N739" s="69" t="s">
        <v>3848</v>
      </c>
      <c r="O739" s="31" t="s">
        <v>3737</v>
      </c>
      <c r="P739" s="164">
        <v>10.4</v>
      </c>
      <c r="Q739" s="80" t="s">
        <v>71</v>
      </c>
      <c r="R739" s="30">
        <v>10.4</v>
      </c>
      <c r="S739" s="30"/>
      <c r="T739" s="37" t="s">
        <v>3849</v>
      </c>
    </row>
    <row r="740" s="1" customFormat="1" ht="33.75" spans="1:20">
      <c r="A740" s="26">
        <v>704</v>
      </c>
      <c r="B740" s="17" t="s">
        <v>2046</v>
      </c>
      <c r="C740" s="15" t="s">
        <v>3687</v>
      </c>
      <c r="D740" s="17" t="s">
        <v>3732</v>
      </c>
      <c r="E740" s="31" t="s">
        <v>2009</v>
      </c>
      <c r="F740" s="31" t="s">
        <v>3850</v>
      </c>
      <c r="G740" s="18" t="s">
        <v>3851</v>
      </c>
      <c r="H740" s="31" t="s">
        <v>3852</v>
      </c>
      <c r="I740" s="31" t="s">
        <v>38</v>
      </c>
      <c r="J740" s="39">
        <v>44927</v>
      </c>
      <c r="K740" s="64">
        <v>45261</v>
      </c>
      <c r="L740" s="17" t="s">
        <v>119</v>
      </c>
      <c r="M740" s="31" t="s">
        <v>2012</v>
      </c>
      <c r="N740" s="69" t="s">
        <v>3853</v>
      </c>
      <c r="O740" s="31" t="s">
        <v>3737</v>
      </c>
      <c r="P740" s="164">
        <v>12</v>
      </c>
      <c r="Q740" s="80" t="s">
        <v>71</v>
      </c>
      <c r="R740" s="30">
        <v>12</v>
      </c>
      <c r="S740" s="30"/>
      <c r="T740" s="37" t="s">
        <v>3854</v>
      </c>
    </row>
    <row r="741" s="1" customFormat="1" ht="67.5" spans="1:20">
      <c r="A741" s="26">
        <v>705</v>
      </c>
      <c r="B741" s="31" t="s">
        <v>2046</v>
      </c>
      <c r="C741" s="15" t="s">
        <v>3687</v>
      </c>
      <c r="D741" s="31" t="s">
        <v>3732</v>
      </c>
      <c r="E741" s="31" t="s">
        <v>159</v>
      </c>
      <c r="F741" s="31" t="s">
        <v>3855</v>
      </c>
      <c r="G741" s="18" t="s">
        <v>3856</v>
      </c>
      <c r="H741" s="31" t="s">
        <v>3857</v>
      </c>
      <c r="I741" s="31" t="s">
        <v>38</v>
      </c>
      <c r="J741" s="39">
        <v>44927</v>
      </c>
      <c r="K741" s="64">
        <v>45261</v>
      </c>
      <c r="L741" s="17" t="s">
        <v>119</v>
      </c>
      <c r="M741" s="31" t="s">
        <v>1785</v>
      </c>
      <c r="N741" s="69" t="s">
        <v>3858</v>
      </c>
      <c r="O741" s="31" t="s">
        <v>3737</v>
      </c>
      <c r="P741" s="164">
        <v>18.4</v>
      </c>
      <c r="Q741" s="80" t="s">
        <v>71</v>
      </c>
      <c r="R741" s="30">
        <v>18.4</v>
      </c>
      <c r="S741" s="30"/>
      <c r="T741" s="37" t="s">
        <v>3859</v>
      </c>
    </row>
    <row r="742" s="1" customFormat="1" ht="33.75" spans="1:20">
      <c r="A742" s="26">
        <v>706</v>
      </c>
      <c r="B742" s="15" t="s">
        <v>2046</v>
      </c>
      <c r="C742" s="15" t="s">
        <v>3687</v>
      </c>
      <c r="D742" s="15" t="s">
        <v>3732</v>
      </c>
      <c r="E742" s="15" t="s">
        <v>3860</v>
      </c>
      <c r="F742" s="15" t="s">
        <v>3861</v>
      </c>
      <c r="G742" s="18" t="s">
        <v>3862</v>
      </c>
      <c r="H742" s="15" t="s">
        <v>3863</v>
      </c>
      <c r="I742" s="15" t="s">
        <v>38</v>
      </c>
      <c r="J742" s="39">
        <v>44927</v>
      </c>
      <c r="K742" s="108">
        <v>45261</v>
      </c>
      <c r="L742" s="17" t="s">
        <v>119</v>
      </c>
      <c r="M742" s="15" t="s">
        <v>3864</v>
      </c>
      <c r="N742" s="37" t="s">
        <v>3865</v>
      </c>
      <c r="O742" s="142" t="s">
        <v>3866</v>
      </c>
      <c r="P742" s="38">
        <v>434</v>
      </c>
      <c r="Q742" s="80" t="s">
        <v>71</v>
      </c>
      <c r="R742" s="30">
        <v>434</v>
      </c>
      <c r="S742" s="30"/>
      <c r="T742" s="37" t="s">
        <v>3867</v>
      </c>
    </row>
    <row r="743" s="1" customFormat="1" ht="45" spans="1:20">
      <c r="A743" s="26">
        <v>707</v>
      </c>
      <c r="B743" s="15" t="s">
        <v>2046</v>
      </c>
      <c r="C743" s="15" t="s">
        <v>3687</v>
      </c>
      <c r="D743" s="15" t="s">
        <v>3868</v>
      </c>
      <c r="E743" s="15" t="s">
        <v>3860</v>
      </c>
      <c r="F743" s="15" t="s">
        <v>3869</v>
      </c>
      <c r="G743" s="18" t="s">
        <v>3870</v>
      </c>
      <c r="H743" s="15" t="s">
        <v>3871</v>
      </c>
      <c r="I743" s="15" t="s">
        <v>2482</v>
      </c>
      <c r="J743" s="39">
        <v>44927</v>
      </c>
      <c r="K743" s="108">
        <v>45261</v>
      </c>
      <c r="L743" s="15" t="s">
        <v>39</v>
      </c>
      <c r="M743" s="15" t="s">
        <v>3864</v>
      </c>
      <c r="N743" s="37" t="s">
        <v>3872</v>
      </c>
      <c r="O743" s="15" t="s">
        <v>3873</v>
      </c>
      <c r="P743" s="38">
        <v>2750</v>
      </c>
      <c r="Q743" s="80" t="s">
        <v>42</v>
      </c>
      <c r="R743" s="30">
        <v>2750</v>
      </c>
      <c r="S743" s="30"/>
      <c r="T743" s="37" t="s">
        <v>3874</v>
      </c>
    </row>
    <row r="744" s="1" customFormat="1" ht="67.5" spans="1:20">
      <c r="A744" s="26">
        <v>708</v>
      </c>
      <c r="B744" s="15" t="s">
        <v>2046</v>
      </c>
      <c r="C744" s="15" t="s">
        <v>3687</v>
      </c>
      <c r="D744" s="15" t="s">
        <v>3875</v>
      </c>
      <c r="E744" s="15" t="s">
        <v>295</v>
      </c>
      <c r="F744" s="15" t="s">
        <v>3876</v>
      </c>
      <c r="G744" s="18" t="s">
        <v>3877</v>
      </c>
      <c r="H744" s="15" t="s">
        <v>3878</v>
      </c>
      <c r="I744" s="15" t="s">
        <v>38</v>
      </c>
      <c r="J744" s="39">
        <v>44986</v>
      </c>
      <c r="K744" s="39">
        <v>45261</v>
      </c>
      <c r="L744" s="39" t="s">
        <v>3879</v>
      </c>
      <c r="M744" s="223" t="s">
        <v>299</v>
      </c>
      <c r="N744" s="37" t="s">
        <v>3880</v>
      </c>
      <c r="O744" s="15" t="s">
        <v>3881</v>
      </c>
      <c r="P744" s="38">
        <v>250</v>
      </c>
      <c r="Q744" s="80" t="s">
        <v>42</v>
      </c>
      <c r="R744" s="30">
        <v>250</v>
      </c>
      <c r="S744" s="30"/>
      <c r="T744" s="37" t="s">
        <v>3882</v>
      </c>
    </row>
    <row r="745" s="1" customFormat="1" ht="45" spans="1:20">
      <c r="A745" s="26">
        <v>709</v>
      </c>
      <c r="B745" s="15" t="s">
        <v>2046</v>
      </c>
      <c r="C745" s="15" t="s">
        <v>3687</v>
      </c>
      <c r="D745" s="15" t="s">
        <v>3688</v>
      </c>
      <c r="E745" s="15" t="s">
        <v>104</v>
      </c>
      <c r="F745" s="15" t="s">
        <v>1471</v>
      </c>
      <c r="G745" s="220" t="s">
        <v>3883</v>
      </c>
      <c r="H745" s="15" t="s">
        <v>3884</v>
      </c>
      <c r="I745" s="15" t="s">
        <v>2736</v>
      </c>
      <c r="J745" s="51">
        <v>45170</v>
      </c>
      <c r="K745" s="51">
        <v>45261</v>
      </c>
      <c r="L745" s="15" t="s">
        <v>39</v>
      </c>
      <c r="M745" s="15" t="s">
        <v>137</v>
      </c>
      <c r="N745" s="37" t="s">
        <v>3885</v>
      </c>
      <c r="O745" s="30" t="s">
        <v>2256</v>
      </c>
      <c r="P745" s="38">
        <v>100</v>
      </c>
      <c r="Q745" s="80" t="s">
        <v>71</v>
      </c>
      <c r="R745" s="30">
        <v>100</v>
      </c>
      <c r="S745" s="30"/>
      <c r="T745" s="37" t="s">
        <v>3886</v>
      </c>
    </row>
    <row r="746" s="1" customFormat="1" ht="45" spans="1:20">
      <c r="A746" s="26">
        <v>710</v>
      </c>
      <c r="B746" s="21" t="s">
        <v>2046</v>
      </c>
      <c r="C746" s="21" t="s">
        <v>3687</v>
      </c>
      <c r="D746" s="21" t="s">
        <v>3688</v>
      </c>
      <c r="E746" s="15" t="s">
        <v>367</v>
      </c>
      <c r="F746" s="15" t="s">
        <v>3694</v>
      </c>
      <c r="G746" s="15" t="s">
        <v>3887</v>
      </c>
      <c r="H746" s="15" t="s">
        <v>3888</v>
      </c>
      <c r="I746" s="15" t="s">
        <v>38</v>
      </c>
      <c r="J746" s="51">
        <v>45170</v>
      </c>
      <c r="K746" s="51">
        <v>45261</v>
      </c>
      <c r="L746" s="15" t="s">
        <v>39</v>
      </c>
      <c r="M746" s="15" t="s">
        <v>371</v>
      </c>
      <c r="N746" s="37" t="s">
        <v>3889</v>
      </c>
      <c r="O746" s="30" t="s">
        <v>3890</v>
      </c>
      <c r="P746" s="38">
        <v>25</v>
      </c>
      <c r="Q746" s="80" t="s">
        <v>71</v>
      </c>
      <c r="R746" s="30">
        <v>25</v>
      </c>
      <c r="S746" s="84"/>
      <c r="T746" s="37" t="s">
        <v>3891</v>
      </c>
    </row>
    <row r="747" s="1" customFormat="1" ht="45" spans="1:20">
      <c r="A747" s="26">
        <v>711</v>
      </c>
      <c r="B747" s="15" t="s">
        <v>2046</v>
      </c>
      <c r="C747" s="15" t="s">
        <v>3687</v>
      </c>
      <c r="D747" s="15" t="s">
        <v>3688</v>
      </c>
      <c r="E747" s="15" t="s">
        <v>1505</v>
      </c>
      <c r="F747" s="15" t="s">
        <v>1618</v>
      </c>
      <c r="G747" s="15" t="s">
        <v>3892</v>
      </c>
      <c r="H747" s="15" t="s">
        <v>3893</v>
      </c>
      <c r="I747" s="15" t="s">
        <v>423</v>
      </c>
      <c r="J747" s="51">
        <v>45170</v>
      </c>
      <c r="K747" s="51">
        <v>45261</v>
      </c>
      <c r="L747" s="15" t="s">
        <v>39</v>
      </c>
      <c r="M747" s="15" t="s">
        <v>1972</v>
      </c>
      <c r="N747" s="37" t="s">
        <v>3894</v>
      </c>
      <c r="O747" s="30" t="s">
        <v>3895</v>
      </c>
      <c r="P747" s="38">
        <v>60</v>
      </c>
      <c r="Q747" s="80" t="s">
        <v>71</v>
      </c>
      <c r="R747" s="30">
        <v>60</v>
      </c>
      <c r="S747" s="84"/>
      <c r="T747" s="37" t="s">
        <v>3896</v>
      </c>
    </row>
    <row r="748" s="1" customFormat="1" ht="33.75" spans="1:20">
      <c r="A748" s="26"/>
      <c r="B748" s="16" t="s">
        <v>3897</v>
      </c>
      <c r="C748" s="15"/>
      <c r="D748" s="15"/>
      <c r="E748" s="15"/>
      <c r="F748" s="15"/>
      <c r="G748" s="26"/>
      <c r="H748" s="15"/>
      <c r="I748" s="15"/>
      <c r="J748" s="15"/>
      <c r="K748" s="15"/>
      <c r="L748" s="15"/>
      <c r="M748" s="15"/>
      <c r="N748" s="37"/>
      <c r="O748" s="15"/>
      <c r="P748" s="38">
        <f>+P749</f>
        <v>1210</v>
      </c>
      <c r="Q748" s="80"/>
      <c r="R748" s="30">
        <v>1210</v>
      </c>
      <c r="S748" s="30"/>
      <c r="T748" s="37"/>
    </row>
    <row r="749" s="1" customFormat="1" ht="11.25" spans="1:20">
      <c r="A749" s="26"/>
      <c r="B749" s="17" t="s">
        <v>3898</v>
      </c>
      <c r="C749" s="15"/>
      <c r="D749" s="15"/>
      <c r="E749" s="15"/>
      <c r="F749" s="15"/>
      <c r="G749" s="26"/>
      <c r="H749" s="15"/>
      <c r="I749" s="15"/>
      <c r="J749" s="15"/>
      <c r="K749" s="15"/>
      <c r="L749" s="15"/>
      <c r="M749" s="15"/>
      <c r="N749" s="37"/>
      <c r="O749" s="15"/>
      <c r="P749" s="38">
        <f>SUM(P750)</f>
        <v>1210</v>
      </c>
      <c r="Q749" s="80"/>
      <c r="R749" s="30">
        <v>1210</v>
      </c>
      <c r="S749" s="30"/>
      <c r="T749" s="37"/>
    </row>
    <row r="750" s="1" customFormat="1" ht="33.75" spans="1:20">
      <c r="A750" s="26">
        <v>712</v>
      </c>
      <c r="B750" s="15" t="s">
        <v>3899</v>
      </c>
      <c r="C750" s="15" t="s">
        <v>3898</v>
      </c>
      <c r="D750" s="15" t="s">
        <v>3900</v>
      </c>
      <c r="E750" s="15" t="s">
        <v>1900</v>
      </c>
      <c r="F750" s="15" t="s">
        <v>1901</v>
      </c>
      <c r="G750" s="18" t="s">
        <v>3901</v>
      </c>
      <c r="H750" s="15" t="s">
        <v>3902</v>
      </c>
      <c r="I750" s="15" t="s">
        <v>38</v>
      </c>
      <c r="J750" s="39">
        <v>45017</v>
      </c>
      <c r="K750" s="39">
        <v>45261</v>
      </c>
      <c r="L750" s="15" t="s">
        <v>119</v>
      </c>
      <c r="M750" s="15" t="s">
        <v>119</v>
      </c>
      <c r="N750" s="37" t="s">
        <v>3903</v>
      </c>
      <c r="O750" s="15" t="s">
        <v>3904</v>
      </c>
      <c r="P750" s="38">
        <v>1210</v>
      </c>
      <c r="Q750" s="80" t="s">
        <v>42</v>
      </c>
      <c r="R750" s="30">
        <v>1210</v>
      </c>
      <c r="S750" s="30"/>
      <c r="T750" s="121" t="s">
        <v>3905</v>
      </c>
    </row>
    <row r="751" s="1" customFormat="1" ht="11.25" spans="1:20">
      <c r="A751" s="26"/>
      <c r="B751" s="16" t="s">
        <v>3906</v>
      </c>
      <c r="C751" s="15"/>
      <c r="D751" s="15"/>
      <c r="E751" s="15"/>
      <c r="F751" s="15"/>
      <c r="G751" s="26"/>
      <c r="H751" s="15"/>
      <c r="I751" s="15"/>
      <c r="J751" s="15"/>
      <c r="K751" s="15"/>
      <c r="L751" s="15"/>
      <c r="M751" s="15"/>
      <c r="N751" s="37"/>
      <c r="O751" s="15"/>
      <c r="P751" s="38">
        <f>P752+P761</f>
        <v>529.66</v>
      </c>
      <c r="Q751" s="80"/>
      <c r="R751" s="30">
        <f>R752+R761</f>
        <v>529.66</v>
      </c>
      <c r="S751" s="30"/>
      <c r="T751" s="37"/>
    </row>
    <row r="752" s="1" customFormat="1" ht="33.75" spans="1:20">
      <c r="A752" s="26"/>
      <c r="B752" s="17" t="s">
        <v>3907</v>
      </c>
      <c r="C752" s="15"/>
      <c r="D752" s="15"/>
      <c r="E752" s="15"/>
      <c r="F752" s="15"/>
      <c r="G752" s="26"/>
      <c r="H752" s="15"/>
      <c r="I752" s="15"/>
      <c r="J752" s="15"/>
      <c r="K752" s="15"/>
      <c r="L752" s="15"/>
      <c r="M752" s="15"/>
      <c r="N752" s="37"/>
      <c r="O752" s="15"/>
      <c r="P752" s="40">
        <f>SUM(P753:P760)</f>
        <v>250</v>
      </c>
      <c r="Q752" s="80"/>
      <c r="R752" s="80">
        <v>250</v>
      </c>
      <c r="S752" s="80"/>
      <c r="T752" s="37"/>
    </row>
    <row r="753" s="1" customFormat="1" ht="67.5" spans="1:20">
      <c r="A753" s="26">
        <v>713</v>
      </c>
      <c r="B753" s="17" t="s">
        <v>3461</v>
      </c>
      <c r="C753" s="17" t="s">
        <v>3461</v>
      </c>
      <c r="D753" s="122" t="s">
        <v>3908</v>
      </c>
      <c r="E753" s="122" t="s">
        <v>3909</v>
      </c>
      <c r="F753" s="122" t="s">
        <v>3910</v>
      </c>
      <c r="G753" s="18" t="s">
        <v>3911</v>
      </c>
      <c r="H753" s="122" t="s">
        <v>3912</v>
      </c>
      <c r="I753" s="122" t="s">
        <v>38</v>
      </c>
      <c r="J753" s="224">
        <v>45017</v>
      </c>
      <c r="K753" s="224">
        <v>45261</v>
      </c>
      <c r="L753" s="122" t="s">
        <v>3913</v>
      </c>
      <c r="M753" s="122" t="s">
        <v>3909</v>
      </c>
      <c r="N753" s="121" t="s">
        <v>3914</v>
      </c>
      <c r="O753" s="122" t="s">
        <v>3915</v>
      </c>
      <c r="P753" s="225">
        <v>38</v>
      </c>
      <c r="Q753" s="80" t="s">
        <v>71</v>
      </c>
      <c r="R753" s="226">
        <v>38</v>
      </c>
      <c r="S753" s="226"/>
      <c r="T753" s="121" t="s">
        <v>3916</v>
      </c>
    </row>
    <row r="754" s="1" customFormat="1" ht="90" spans="1:20">
      <c r="A754" s="26">
        <v>714</v>
      </c>
      <c r="B754" s="17" t="s">
        <v>3461</v>
      </c>
      <c r="C754" s="17" t="s">
        <v>3461</v>
      </c>
      <c r="D754" s="122" t="s">
        <v>3917</v>
      </c>
      <c r="E754" s="122" t="s">
        <v>3918</v>
      </c>
      <c r="F754" s="122" t="s">
        <v>3919</v>
      </c>
      <c r="G754" s="18" t="s">
        <v>3920</v>
      </c>
      <c r="H754" s="122" t="s">
        <v>3921</v>
      </c>
      <c r="I754" s="122" t="s">
        <v>38</v>
      </c>
      <c r="J754" s="224">
        <v>45017</v>
      </c>
      <c r="K754" s="224">
        <v>45261</v>
      </c>
      <c r="L754" s="122" t="s">
        <v>3913</v>
      </c>
      <c r="M754" s="122" t="s">
        <v>3922</v>
      </c>
      <c r="N754" s="121" t="s">
        <v>3923</v>
      </c>
      <c r="O754" s="122" t="s">
        <v>3924</v>
      </c>
      <c r="P754" s="225">
        <v>40</v>
      </c>
      <c r="Q754" s="80" t="s">
        <v>71</v>
      </c>
      <c r="R754" s="226">
        <v>40</v>
      </c>
      <c r="S754" s="226"/>
      <c r="T754" s="121" t="s">
        <v>3925</v>
      </c>
    </row>
    <row r="755" s="1" customFormat="1" ht="33.75" spans="1:20">
      <c r="A755" s="26">
        <v>715</v>
      </c>
      <c r="B755" s="17" t="s">
        <v>3461</v>
      </c>
      <c r="C755" s="17" t="s">
        <v>3461</v>
      </c>
      <c r="D755" s="122" t="s">
        <v>3926</v>
      </c>
      <c r="E755" s="122" t="s">
        <v>3927</v>
      </c>
      <c r="F755" s="122" t="s">
        <v>3928</v>
      </c>
      <c r="G755" s="18" t="s">
        <v>3929</v>
      </c>
      <c r="H755" s="122" t="s">
        <v>3930</v>
      </c>
      <c r="I755" s="122" t="s">
        <v>38</v>
      </c>
      <c r="J755" s="224">
        <v>45017</v>
      </c>
      <c r="K755" s="224">
        <v>45261</v>
      </c>
      <c r="L755" s="122" t="s">
        <v>3913</v>
      </c>
      <c r="M755" s="122" t="s">
        <v>3927</v>
      </c>
      <c r="N755" s="121" t="s">
        <v>3931</v>
      </c>
      <c r="O755" s="122" t="s">
        <v>3932</v>
      </c>
      <c r="P755" s="225">
        <v>60</v>
      </c>
      <c r="Q755" s="80" t="s">
        <v>71</v>
      </c>
      <c r="R755" s="226">
        <v>60</v>
      </c>
      <c r="S755" s="226"/>
      <c r="T755" s="121" t="s">
        <v>3933</v>
      </c>
    </row>
    <row r="756" s="1" customFormat="1" ht="45" spans="1:20">
      <c r="A756" s="26">
        <v>716</v>
      </c>
      <c r="B756" s="17" t="s">
        <v>3461</v>
      </c>
      <c r="C756" s="17" t="s">
        <v>3461</v>
      </c>
      <c r="D756" s="122" t="s">
        <v>3926</v>
      </c>
      <c r="E756" s="122" t="s">
        <v>3934</v>
      </c>
      <c r="F756" s="122" t="s">
        <v>3935</v>
      </c>
      <c r="G756" s="18" t="s">
        <v>3936</v>
      </c>
      <c r="H756" s="122" t="s">
        <v>3937</v>
      </c>
      <c r="I756" s="122" t="s">
        <v>38</v>
      </c>
      <c r="J756" s="224">
        <v>45017</v>
      </c>
      <c r="K756" s="224">
        <v>45261</v>
      </c>
      <c r="L756" s="122" t="s">
        <v>3913</v>
      </c>
      <c r="M756" s="122" t="s">
        <v>3934</v>
      </c>
      <c r="N756" s="121" t="s">
        <v>3938</v>
      </c>
      <c r="O756" s="122" t="s">
        <v>3939</v>
      </c>
      <c r="P756" s="225">
        <v>30</v>
      </c>
      <c r="Q756" s="80" t="s">
        <v>71</v>
      </c>
      <c r="R756" s="226">
        <v>30</v>
      </c>
      <c r="S756" s="226"/>
      <c r="T756" s="121" t="s">
        <v>3933</v>
      </c>
    </row>
    <row r="757" s="1" customFormat="1" ht="90" spans="1:20">
      <c r="A757" s="26">
        <v>717</v>
      </c>
      <c r="B757" s="17" t="s">
        <v>3461</v>
      </c>
      <c r="C757" s="17" t="s">
        <v>3461</v>
      </c>
      <c r="D757" s="17" t="s">
        <v>3940</v>
      </c>
      <c r="E757" s="17" t="s">
        <v>3918</v>
      </c>
      <c r="F757" s="17" t="s">
        <v>3941</v>
      </c>
      <c r="G757" s="18" t="s">
        <v>3942</v>
      </c>
      <c r="H757" s="17" t="s">
        <v>3943</v>
      </c>
      <c r="I757" s="17" t="s">
        <v>282</v>
      </c>
      <c r="J757" s="224">
        <v>45017</v>
      </c>
      <c r="K757" s="224">
        <v>45261</v>
      </c>
      <c r="L757" s="122" t="s">
        <v>3913</v>
      </c>
      <c r="M757" s="17" t="s">
        <v>3922</v>
      </c>
      <c r="N757" s="65" t="s">
        <v>3944</v>
      </c>
      <c r="O757" s="17" t="s">
        <v>3945</v>
      </c>
      <c r="P757" s="66">
        <v>20</v>
      </c>
      <c r="Q757" s="80" t="s">
        <v>71</v>
      </c>
      <c r="R757" s="93">
        <v>20</v>
      </c>
      <c r="S757" s="93"/>
      <c r="T757" s="65" t="s">
        <v>3946</v>
      </c>
    </row>
    <row r="758" s="1" customFormat="1" ht="33.75" spans="1:20">
      <c r="A758" s="26">
        <v>718</v>
      </c>
      <c r="B758" s="17" t="s">
        <v>3461</v>
      </c>
      <c r="C758" s="17" t="s">
        <v>3461</v>
      </c>
      <c r="D758" s="17" t="s">
        <v>3947</v>
      </c>
      <c r="E758" s="17" t="s">
        <v>3909</v>
      </c>
      <c r="F758" s="17" t="s">
        <v>3948</v>
      </c>
      <c r="G758" s="18" t="s">
        <v>3949</v>
      </c>
      <c r="H758" s="17" t="s">
        <v>3950</v>
      </c>
      <c r="I758" s="17" t="s">
        <v>38</v>
      </c>
      <c r="J758" s="224">
        <v>45017</v>
      </c>
      <c r="K758" s="224">
        <v>45261</v>
      </c>
      <c r="L758" s="122" t="s">
        <v>3913</v>
      </c>
      <c r="M758" s="122" t="s">
        <v>3909</v>
      </c>
      <c r="N758" s="65" t="s">
        <v>3951</v>
      </c>
      <c r="O758" s="17" t="s">
        <v>3952</v>
      </c>
      <c r="P758" s="66">
        <v>20</v>
      </c>
      <c r="Q758" s="80" t="s">
        <v>71</v>
      </c>
      <c r="R758" s="93">
        <v>20</v>
      </c>
      <c r="S758" s="93"/>
      <c r="T758" s="65" t="s">
        <v>3953</v>
      </c>
    </row>
    <row r="759" s="1" customFormat="1" ht="33.75" spans="1:20">
      <c r="A759" s="26">
        <v>719</v>
      </c>
      <c r="B759" s="17" t="s">
        <v>3461</v>
      </c>
      <c r="C759" s="17" t="s">
        <v>3461</v>
      </c>
      <c r="D759" s="122" t="s">
        <v>3954</v>
      </c>
      <c r="E759" s="17" t="s">
        <v>3955</v>
      </c>
      <c r="F759" s="17" t="s">
        <v>3956</v>
      </c>
      <c r="G759" s="18" t="s">
        <v>3957</v>
      </c>
      <c r="H759" s="17" t="s">
        <v>3958</v>
      </c>
      <c r="I759" s="17" t="s">
        <v>38</v>
      </c>
      <c r="J759" s="224">
        <v>45017</v>
      </c>
      <c r="K759" s="224">
        <v>45261</v>
      </c>
      <c r="L759" s="122" t="s">
        <v>3913</v>
      </c>
      <c r="M759" s="17" t="s">
        <v>3959</v>
      </c>
      <c r="N759" s="65" t="s">
        <v>3960</v>
      </c>
      <c r="O759" s="17" t="s">
        <v>3961</v>
      </c>
      <c r="P759" s="66">
        <v>25</v>
      </c>
      <c r="Q759" s="80" t="s">
        <v>71</v>
      </c>
      <c r="R759" s="93">
        <v>25</v>
      </c>
      <c r="S759" s="93"/>
      <c r="T759" s="65" t="s">
        <v>3962</v>
      </c>
    </row>
    <row r="760" s="1" customFormat="1" ht="33.75" spans="1:20">
      <c r="A760" s="26">
        <v>720</v>
      </c>
      <c r="B760" s="17" t="s">
        <v>3461</v>
      </c>
      <c r="C760" s="17" t="s">
        <v>3461</v>
      </c>
      <c r="D760" s="17" t="s">
        <v>3940</v>
      </c>
      <c r="E760" s="17" t="s">
        <v>3927</v>
      </c>
      <c r="F760" s="17" t="s">
        <v>3963</v>
      </c>
      <c r="G760" s="18" t="s">
        <v>3964</v>
      </c>
      <c r="H760" s="17" t="s">
        <v>3965</v>
      </c>
      <c r="I760" s="17" t="s">
        <v>38</v>
      </c>
      <c r="J760" s="224">
        <v>45017</v>
      </c>
      <c r="K760" s="224">
        <v>45261</v>
      </c>
      <c r="L760" s="122" t="s">
        <v>3913</v>
      </c>
      <c r="M760" s="17" t="s">
        <v>3927</v>
      </c>
      <c r="N760" s="65" t="s">
        <v>3966</v>
      </c>
      <c r="O760" s="17" t="s">
        <v>3967</v>
      </c>
      <c r="P760" s="66">
        <v>17</v>
      </c>
      <c r="Q760" s="80" t="s">
        <v>71</v>
      </c>
      <c r="R760" s="93">
        <v>17</v>
      </c>
      <c r="S760" s="93"/>
      <c r="T760" s="65" t="s">
        <v>3968</v>
      </c>
    </row>
    <row r="761" s="1" customFormat="1" ht="11.25" spans="1:20">
      <c r="A761" s="26"/>
      <c r="B761" s="15" t="s">
        <v>3969</v>
      </c>
      <c r="C761" s="15"/>
      <c r="D761" s="15"/>
      <c r="E761" s="15"/>
      <c r="F761" s="15"/>
      <c r="G761" s="26"/>
      <c r="H761" s="15"/>
      <c r="I761" s="15"/>
      <c r="J761" s="15"/>
      <c r="K761" s="15"/>
      <c r="L761" s="15"/>
      <c r="M761" s="15"/>
      <c r="N761" s="37"/>
      <c r="O761" s="15"/>
      <c r="P761" s="38">
        <f>SUM(P762)</f>
        <v>279.66</v>
      </c>
      <c r="Q761" s="80"/>
      <c r="R761" s="30">
        <v>279.66</v>
      </c>
      <c r="S761" s="30"/>
      <c r="T761" s="37"/>
    </row>
    <row r="762" s="1" customFormat="1" ht="33.75" spans="1:20">
      <c r="A762" s="26">
        <v>721</v>
      </c>
      <c r="B762" s="17" t="s">
        <v>3461</v>
      </c>
      <c r="C762" s="17" t="s">
        <v>3461</v>
      </c>
      <c r="D762" s="17" t="s">
        <v>3970</v>
      </c>
      <c r="E762" s="17" t="s">
        <v>3971</v>
      </c>
      <c r="F762" s="17" t="s">
        <v>3971</v>
      </c>
      <c r="G762" s="18" t="s">
        <v>3972</v>
      </c>
      <c r="H762" s="17" t="s">
        <v>3973</v>
      </c>
      <c r="I762" s="17" t="s">
        <v>38</v>
      </c>
      <c r="J762" s="224">
        <v>44927</v>
      </c>
      <c r="K762" s="224">
        <v>45261</v>
      </c>
      <c r="L762" s="17" t="s">
        <v>3913</v>
      </c>
      <c r="M762" s="17" t="s">
        <v>3913</v>
      </c>
      <c r="N762" s="65" t="s">
        <v>3974</v>
      </c>
      <c r="O762" s="17" t="s">
        <v>3975</v>
      </c>
      <c r="P762" s="71">
        <v>279.66</v>
      </c>
      <c r="Q762" s="80" t="s">
        <v>42</v>
      </c>
      <c r="R762" s="93">
        <v>279.66</v>
      </c>
      <c r="S762" s="93"/>
      <c r="T762" s="65" t="s">
        <v>3976</v>
      </c>
    </row>
  </sheetData>
  <mergeCells count="26">
    <mergeCell ref="A2:T2"/>
    <mergeCell ref="A3:E3"/>
    <mergeCell ref="M3:P3"/>
    <mergeCell ref="B4:D4"/>
    <mergeCell ref="J4:K4"/>
    <mergeCell ref="L4:M4"/>
    <mergeCell ref="P4:S4"/>
    <mergeCell ref="Q5:R5"/>
    <mergeCell ref="A4:A6"/>
    <mergeCell ref="B5:B6"/>
    <mergeCell ref="C5:C6"/>
    <mergeCell ref="D5:D6"/>
    <mergeCell ref="E4:E6"/>
    <mergeCell ref="F4:F6"/>
    <mergeCell ref="G4:G6"/>
    <mergeCell ref="H4:H6"/>
    <mergeCell ref="I4:I6"/>
    <mergeCell ref="J5:J6"/>
    <mergeCell ref="K5:K6"/>
    <mergeCell ref="L5:L6"/>
    <mergeCell ref="M5:M6"/>
    <mergeCell ref="N4:N6"/>
    <mergeCell ref="O4:O6"/>
    <mergeCell ref="P5:P6"/>
    <mergeCell ref="S5:S6"/>
    <mergeCell ref="T4:T6"/>
  </mergeCells>
  <printOptions horizontalCentered="1"/>
  <pageMargins left="0.236111111111111" right="0.236111111111111" top="0.865972222222222" bottom="0.708333333333333" header="0.511805555555556" footer="0.550694444444444"/>
  <pageSetup paperSize="8" scale="9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2022-11-12T08:50:00Z</dcterms:created>
  <dcterms:modified xsi:type="dcterms:W3CDTF">2023-09-12T10:01:19Z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4F8A8AAC897644A7A86F170450B7DF55_13</vt:lpwstr>
  </property>
  <property fmtid="{D5CDD505-2E9C-101B-9397-08002B2CF9AE}" pid="3" name="KSOProductBuildVer">
    <vt:lpwstr>2052-11.1.0.13703</vt:lpwstr>
  </property>
</Properties>
</file>