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tabRatio="590" activeTab="1"/>
  </bookViews>
  <sheets>
    <sheet name="附件1汇总表" sheetId="3" r:id="rId1"/>
    <sheet name="明细表（市、县 ）" sheetId="11" r:id="rId2"/>
    <sheet name="Sheet3" sheetId="12" r:id="rId3"/>
    <sheet name="Sheet1" sheetId="8" r:id="rId4"/>
  </sheets>
  <definedNames>
    <definedName name="_xlnm.Print_Titles" localSheetId="0">附件1汇总表!$3:$4</definedName>
    <definedName name="_xlnm._FilterDatabase" localSheetId="1" hidden="1">'明细表（市、县 ）'!$A$6:$AB$58</definedName>
    <definedName name="_xlnm.Print_Titles" localSheetId="1">'明细表（市、县 ）'!$6:$6</definedName>
  </definedNames>
  <calcPr calcId="144525"/>
  <pivotCaches>
    <pivotCache cacheId="0" r:id="rId5"/>
  </pivotCaches>
</workbook>
</file>

<file path=xl/sharedStrings.xml><?xml version="1.0" encoding="utf-8"?>
<sst xmlns="http://schemas.openxmlformats.org/spreadsheetml/2006/main" count="870" uniqueCount="441">
  <si>
    <t>附件1：</t>
  </si>
  <si>
    <t>隆回县2024年度巩固拓展脱贫攻坚成果和乡村振兴项目规模调整汇总表</t>
  </si>
  <si>
    <t>金额:万元</t>
  </si>
  <si>
    <t>序号</t>
  </si>
  <si>
    <t>项目类型</t>
  </si>
  <si>
    <t>项目子类型</t>
  </si>
  <si>
    <t>2024年10月9日规模</t>
  </si>
  <si>
    <t>调增规模</t>
  </si>
  <si>
    <t>调减规模</t>
  </si>
  <si>
    <t>调整后规模</t>
  </si>
  <si>
    <t>备注</t>
  </si>
  <si>
    <t>项目个数</t>
  </si>
  <si>
    <t>金额</t>
  </si>
  <si>
    <t>（一）</t>
  </si>
  <si>
    <t>产业发展小计</t>
  </si>
  <si>
    <t>产业发展</t>
  </si>
  <si>
    <t>产地初加工和精深加工</t>
  </si>
  <si>
    <t>市场建设和农村物流</t>
  </si>
  <si>
    <t>农产品仓储保鲜冷链物流设施建设</t>
  </si>
  <si>
    <t>庭院特色养殖</t>
  </si>
  <si>
    <t>庭院特色种植</t>
  </si>
  <si>
    <t>小型农田水利设施建设</t>
  </si>
  <si>
    <t>新型经营主体贷款贴息</t>
  </si>
  <si>
    <t>休闲农业与乡村旅游</t>
  </si>
  <si>
    <t>养殖业基地</t>
  </si>
  <si>
    <t>种植业基地</t>
  </si>
  <si>
    <t>小额贷款贴息</t>
  </si>
  <si>
    <t>新型农村集体经济发展项目</t>
  </si>
  <si>
    <t>（二）</t>
  </si>
  <si>
    <t>乡村建设行动小计</t>
  </si>
  <si>
    <t>乡村建设行动</t>
  </si>
  <si>
    <t>产业路</t>
  </si>
  <si>
    <t>村容村貌提升</t>
  </si>
  <si>
    <t>公共照明设施</t>
  </si>
  <si>
    <t>农村道路建设</t>
  </si>
  <si>
    <t>农村供水保障设施建设</t>
  </si>
  <si>
    <t>人居环境整治</t>
  </si>
  <si>
    <t>农村污水治理</t>
  </si>
  <si>
    <t>其他</t>
  </si>
  <si>
    <t>（三）</t>
  </si>
  <si>
    <t>就业项目小计</t>
  </si>
  <si>
    <t>就业项目</t>
  </si>
  <si>
    <t>创业培训</t>
  </si>
  <si>
    <t>公益性岗位</t>
  </si>
  <si>
    <t>技能培训</t>
  </si>
  <si>
    <t>交通费补助</t>
  </si>
  <si>
    <t>劳动奖补</t>
  </si>
  <si>
    <t>（四）</t>
  </si>
  <si>
    <t>巩固三保障成果小计</t>
  </si>
  <si>
    <t>巩固三保障成果</t>
  </si>
  <si>
    <t>享受“雨露计划”职业教育补助</t>
  </si>
  <si>
    <t>五</t>
  </si>
  <si>
    <t>易地搬迁后扶</t>
  </si>
  <si>
    <t>“一站式”社区综合服务设施建设</t>
  </si>
  <si>
    <t>六</t>
  </si>
  <si>
    <t>欠发达国有林场棚户房改造</t>
  </si>
  <si>
    <t>欠发达国有林场森林消防设施建设</t>
  </si>
  <si>
    <t>合计</t>
  </si>
  <si>
    <t>附件2：    隆回县2024年度巩固拓展脱贫攻坚成果和乡村振兴项目动态调整入库项目明细表</t>
  </si>
  <si>
    <t xml:space="preserve">填报单位：（盖章）                                                                            </t>
  </si>
  <si>
    <r>
      <rPr>
        <sz val="11"/>
        <rFont val="宋体"/>
        <charset val="134"/>
      </rPr>
      <t>时间：20</t>
    </r>
    <r>
      <rPr>
        <sz val="11"/>
        <color rgb="FF000000"/>
        <rFont val="宋体"/>
        <charset val="134"/>
      </rPr>
      <t>24年11月09日</t>
    </r>
  </si>
  <si>
    <t>单位：万元、个、户、人</t>
  </si>
  <si>
    <t>项目类别</t>
  </si>
  <si>
    <t>乡</t>
  </si>
  <si>
    <t>村</t>
  </si>
  <si>
    <t>项目名称</t>
  </si>
  <si>
    <t>建设性质</t>
  </si>
  <si>
    <t>时间进度</t>
  </si>
  <si>
    <t>责任单位</t>
  </si>
  <si>
    <t>建设内容及规模</t>
  </si>
  <si>
    <t>补助标准</t>
  </si>
  <si>
    <t>资金规模和筹资方式</t>
  </si>
  <si>
    <t>受益对象</t>
  </si>
  <si>
    <t>绩效目标</t>
  </si>
  <si>
    <t>联农带农机制</t>
  </si>
  <si>
    <t>二级项目类型</t>
  </si>
  <si>
    <t>计划开工时间</t>
  </si>
  <si>
    <t>计划完工时间</t>
  </si>
  <si>
    <t>项目主管单位</t>
  </si>
  <si>
    <t>项目组织实施单位</t>
  </si>
  <si>
    <t>项目预算总投资</t>
  </si>
  <si>
    <t>其中</t>
  </si>
  <si>
    <t>受益村数</t>
  </si>
  <si>
    <t>受益户数</t>
  </si>
  <si>
    <t>受益人口数</t>
  </si>
  <si>
    <t>衔接资金</t>
  </si>
  <si>
    <t>其他资金</t>
  </si>
  <si>
    <t>受益脱贫村数</t>
  </si>
  <si>
    <t>受益脱贫户数及防止返贫监测对象户数</t>
  </si>
  <si>
    <t>受益脱贫人口数及防止返贫监测对象人口数</t>
  </si>
  <si>
    <t>计划开工
时间</t>
  </si>
  <si>
    <t>计划完工
时间</t>
  </si>
  <si>
    <t>自筹资金</t>
  </si>
  <si>
    <t>受益
村数</t>
  </si>
  <si>
    <t>受益
户数</t>
  </si>
  <si>
    <t>农村基础设施</t>
  </si>
  <si>
    <t>农村道路建设（通村路、通户路、小型桥梁等）</t>
  </si>
  <si>
    <t>小沙江镇</t>
  </si>
  <si>
    <t>花龙村</t>
  </si>
  <si>
    <t>小沙江镇花龙村龙云公路6组硬化</t>
  </si>
  <si>
    <t>新建</t>
  </si>
  <si>
    <t>2024.07.01</t>
  </si>
  <si>
    <t>2024.12.30</t>
  </si>
  <si>
    <t>县委组织部</t>
  </si>
  <si>
    <t>小沙江镇人民政府</t>
  </si>
  <si>
    <t>公路硬化：宽4.5M*厚0.18，计350M长</t>
  </si>
  <si>
    <t>15万元/项</t>
  </si>
  <si>
    <t>解决236户826人安全出行,改善生产生活条件</t>
  </si>
  <si>
    <t>解决脱贫（监测）户236户826人安全出行,改善生产生活条件</t>
  </si>
  <si>
    <t>配套设施项目</t>
  </si>
  <si>
    <t>小沙江镇花龙村10.11组水渠硬化</t>
  </si>
  <si>
    <t>22024.07.01</t>
  </si>
  <si>
    <t>水渠硬化：内空0.3*0.4，计:830M</t>
  </si>
  <si>
    <t>改善80户234人生产条件</t>
  </si>
  <si>
    <t>麻塘
山乡</t>
  </si>
  <si>
    <t>油溪坪村</t>
  </si>
  <si>
    <r>
      <rPr>
        <sz val="9"/>
        <rFont val="SimSun"/>
        <charset val="134"/>
      </rPr>
      <t xml:space="preserve">2024 年油溪坪村
</t>
    </r>
    <r>
      <rPr>
        <sz val="9"/>
        <rFont val="SimSun"/>
        <charset val="134"/>
      </rPr>
      <t xml:space="preserve">3-5 组兴学公路道
</t>
    </r>
    <r>
      <rPr>
        <sz val="9"/>
        <rFont val="SimSun"/>
        <charset val="134"/>
      </rPr>
      <t>路修复</t>
    </r>
  </si>
  <si>
    <r>
      <rPr>
        <sz val="9"/>
        <rFont val="SimSun"/>
        <charset val="134"/>
      </rPr>
      <t>恢复</t>
    </r>
  </si>
  <si>
    <t>麻塘山乡人民政府</t>
  </si>
  <si>
    <r>
      <rPr>
        <sz val="9"/>
        <rFont val="SimSun"/>
        <charset val="134"/>
      </rPr>
      <t>3-5 组兴学公路道路沥青修复 750 米（长）</t>
    </r>
    <r>
      <rPr>
        <sz val="9"/>
        <rFont val="Arial"/>
        <charset val="134"/>
      </rPr>
      <t>×</t>
    </r>
    <r>
      <rPr>
        <sz val="9"/>
        <rFont val="SimSun"/>
        <charset val="134"/>
      </rPr>
      <t>4.5 米（宽）</t>
    </r>
  </si>
  <si>
    <r>
      <rPr>
        <sz val="9"/>
        <rFont val="Times New Roman"/>
        <charset val="134"/>
      </rPr>
      <t xml:space="preserve">89 </t>
    </r>
    <r>
      <rPr>
        <sz val="9"/>
        <rFont val="SimSun"/>
        <charset val="134"/>
      </rPr>
      <t>元</t>
    </r>
    <r>
      <rPr>
        <sz val="9"/>
        <rFont val="Times New Roman"/>
        <charset val="134"/>
      </rPr>
      <t>/</t>
    </r>
    <r>
      <rPr>
        <sz val="9"/>
        <rFont val="SimSun"/>
        <charset val="134"/>
      </rPr>
      <t>平方米</t>
    </r>
  </si>
  <si>
    <t>解决脱贫（监测）户173 户 523人安全出行,改善生产生活条件</t>
  </si>
  <si>
    <t>改善农户和脱贫（监测）户安全出行等生产生活条件,节约出行成本</t>
  </si>
  <si>
    <t>司门前镇</t>
  </si>
  <si>
    <t>石山湾村</t>
  </si>
  <si>
    <t>2024年司门前镇石山湾村1-2、9-12、15组通畅公路挡土墙修建</t>
  </si>
  <si>
    <t>2024年11月</t>
  </si>
  <si>
    <t>2024年12月</t>
  </si>
  <si>
    <t>司门前镇人民政府</t>
  </si>
  <si>
    <t>石山湾村1-2、9-12、15组通畅公路挡土墙修建606方（含土方回填1152立方）</t>
  </si>
  <si>
    <t>30万元/处</t>
  </si>
  <si>
    <t>解决脱贫（监测）户30户45人安全出行,改善生产生活条件</t>
  </si>
  <si>
    <t>改善农户和脱贫户安全出行等生产生活条件,节约出行成本</t>
  </si>
  <si>
    <t>玉林村</t>
  </si>
  <si>
    <t>2024年司门前镇玉林村10组道路硬化及路基平铺</t>
  </si>
  <si>
    <t>10组道路硬化460米，路基平铺660米，</t>
  </si>
  <si>
    <t>20万元/处</t>
  </si>
  <si>
    <t>解决脱贫（监测）户7户23人安全出行,改善生产生活条件</t>
  </si>
  <si>
    <t>大水田乡</t>
  </si>
  <si>
    <t>龙腾村</t>
  </si>
  <si>
    <t>2024年龙腾村6组、13组、22组、20组水圳建设</t>
  </si>
  <si>
    <t>大水田乡人民政府</t>
  </si>
  <si>
    <t>6组约700米、13组约250米、22组约260米、20组160米。规格为30CM*30CM</t>
  </si>
  <si>
    <t>30/项</t>
  </si>
  <si>
    <t>改善农户67户215人和脱贫33户120人（监测）户生产条件</t>
  </si>
  <si>
    <t>解决群众农田灌溉用水的问题</t>
  </si>
  <si>
    <t>羊古坳镇</t>
  </si>
  <si>
    <t>罗英村</t>
  </si>
  <si>
    <t>羊古坳镇罗英村2024年罗英村集中供水工程</t>
  </si>
  <si>
    <t>羊古坳镇人民政府</t>
  </si>
  <si>
    <t>建设120立方米蓄水池、蓄水池钢筋混凝土基础建设，供水管路4500米</t>
  </si>
  <si>
    <t>蓄水池800元/m3，主水管DN75pE管32.23元/m，DN63管22.98元/m，DN50管14.69元/m，</t>
  </si>
  <si>
    <t>改善农户220户680人其中脱贫（监测）户68户155人生活供水问题，改善生产生活条件</t>
  </si>
  <si>
    <t>改善农户和脱贫户生活用水问题及生产生活条件。</t>
  </si>
  <si>
    <t>鸭田镇</t>
  </si>
  <si>
    <t>青庄村</t>
  </si>
  <si>
    <t>鸭田青庄村青庄村7组水渠水毁修复</t>
  </si>
  <si>
    <t>县组织部</t>
  </si>
  <si>
    <t>鸭田镇人民政府</t>
  </si>
  <si>
    <t>青庄村7组水渠水毁修复长50m，宽0.7m，高0.7m。上厚0.5m，下厚0.8m，渠道底：0.2m块石加0.1m混凝土。</t>
  </si>
  <si>
    <t>500元/m</t>
  </si>
  <si>
    <t>解决90户380人114亩农田的灌溉问题，改善生产条件，增产增收</t>
  </si>
  <si>
    <t>投工投劳15个，改善附近农户及脱贫户生产条件，新增5亩灌溉面积。改善114亩农田水利灌溉问题，促进增产增收</t>
  </si>
  <si>
    <t>鸭田青庄村青庄村4、5组河堤水毁修复加固</t>
  </si>
  <si>
    <t>修复</t>
  </si>
  <si>
    <t>青庄村4、5组水毁河堤修复加固：长80m*高3.5m*宽1m。桥：长5m*宽1.1m*厚0.4m</t>
  </si>
  <si>
    <t>河堤修复：1250元/m，桥修复：4000元/m</t>
  </si>
  <si>
    <t>改善96户420人的安全生产条件，增加村民幸福指数</t>
  </si>
  <si>
    <t>投工投劳20个，改善附近农户及脱贫户生产条件，，促进增产增收</t>
  </si>
  <si>
    <t>鸭田青庄村羊鸭公路青庄段水渠水毁修复</t>
  </si>
  <si>
    <t>羊鸭公路青庄段水渠水毁修复245m。路面混凝土补缝40m³；自来水管修复：308m；回填砌坎22m³</t>
  </si>
  <si>
    <t>346.9元/m</t>
  </si>
  <si>
    <t>改善507户1687人的安全出行，增加村民幸福指数</t>
  </si>
  <si>
    <t>投工投劳29个，改善507户1687人的安全出行，增加村民幸福指数</t>
  </si>
  <si>
    <t>鸭田青庄村青庄村公路水毁修复</t>
  </si>
  <si>
    <t>青庄村公路水毁修复4处：浆砌石214.3m³</t>
  </si>
  <si>
    <t>350元/m³</t>
  </si>
  <si>
    <t>改善120户487人的安全出行，增加村民幸福指数</t>
  </si>
  <si>
    <t>投工投劳23个，改善120户487人的安全出行，增加村民幸福指数</t>
  </si>
  <si>
    <t>横金</t>
  </si>
  <si>
    <t>鸭田横金横金村白石界-大水洞村砂石公路</t>
  </si>
  <si>
    <t>新建横金至大水洞村连接砂石公路800米</t>
  </si>
  <si>
    <t>12.5万元/公里</t>
  </si>
  <si>
    <t>连通横金、大水洞两村，解决群众出行难题，改善交通基础设施</t>
  </si>
  <si>
    <t>改善沿线农业生产条件，方便群众耕种</t>
  </si>
  <si>
    <t>鸭田横金横金-大水洞村砂石公路挡土墙</t>
  </si>
  <si>
    <t>连接公路沿线新建浆砌挡土墙285立方</t>
  </si>
  <si>
    <t>350元/立方</t>
  </si>
  <si>
    <t>高平镇</t>
  </si>
  <si>
    <t>江未村</t>
  </si>
  <si>
    <t>2024年江未村2组毛廉湾河道内陆滩涂砌保坎，3.4.5.7组道路硬化.</t>
  </si>
  <si>
    <t>高平镇人民政府</t>
  </si>
  <si>
    <t>江未2组毛廉湾河道内陆滩涂砌保坎长110米，宽1.5米，3米高，共495立方米。3.4.5.7组道路硬化：江未3组新代幼儿园旁组道硬化路加长50米，厚0.2米，宽1.5米；江未4组庙闹上至袁忠福屋路口院落路硬化长80米，厚0.2米，宽3.5米；江未5组周家冲路面硬化长200米，厚0.2米，宽3.5米；村部路口至青草冲道路修建长400米,厚0.2米，宽3.5米；焱辉至万带屋路面硬化长50米，厚0.2米，宽3.5米。</t>
  </si>
  <si>
    <t>20万元</t>
  </si>
  <si>
    <t>解决脱贫（监测）户83户283人安全出行,改善生产生活条件。</t>
  </si>
  <si>
    <t>杨桥村</t>
  </si>
  <si>
    <t>2024年杨桥村1组至31组饮水提升工程</t>
  </si>
  <si>
    <t>杨桥村2组、19组各打井一处，共300米，外钢管100米;19组、2组水管联通村共2500米</t>
  </si>
  <si>
    <t>打深水井250元/米，内管50元/米;外钢管150元/米;管道5元/米，挖槽5元/米。</t>
  </si>
  <si>
    <t>改善脱贫（监测）户224户660人饮水安全问题，提供充足水源，改善生活条件</t>
  </si>
  <si>
    <t>改善农户和脱贫户（监测）户饮水生活条件，提供足够的水源</t>
  </si>
  <si>
    <t>2024年杨桥村合兴桥边至雪界村交界处路面维修</t>
  </si>
  <si>
    <t>维修</t>
  </si>
  <si>
    <t>杨桥村合兴桥边至雪界村交界处硬化路面维修换板，共228.2米。混凝土硬化宽4.5米，厚0.2米;铺碎石路基宽5米，厚0.1米。</t>
  </si>
  <si>
    <t>混凝土560元/立方米;原混凝土路面切除装运140元/立方米;路基碎石垫层230元/立方米。</t>
  </si>
  <si>
    <t>改善脱贫（监测）户224户660人安全出行问题</t>
  </si>
  <si>
    <t>改善农户和脱贫户（监测）户安全出行等生产生活条件，便利出行，消除道路安全隐患</t>
  </si>
  <si>
    <t>罗洪镇</t>
  </si>
  <si>
    <t>巴油村</t>
  </si>
  <si>
    <t>2024年罗洪镇巴油村供水巩固提升工程</t>
  </si>
  <si>
    <t>罗洪镇人民政府</t>
  </si>
  <si>
    <t>巴油村集中供水管道改造Φ50管道4.5千米，Φ40管道2千米，Φ32管道3千米，安装智能水表200户。</t>
  </si>
  <si>
    <t>解决脱贫（监测）户120户410人饮水安全问题，改善生活条件。</t>
  </si>
  <si>
    <t>改善农户和脱贫（监测）户生活条件,节约劳动力成本。</t>
  </si>
  <si>
    <t>六都寨镇</t>
  </si>
  <si>
    <t>三河村</t>
  </si>
  <si>
    <t>六都寨镇三河村2024年三河村文定3组梅花2组水渠硬化</t>
  </si>
  <si>
    <t>六都寨镇人民政府</t>
  </si>
  <si>
    <t>文定3组新建600*400水渠180米，300*200水渠30米，DN200波纹管安装30米；梅花2组新建200*300水渠490米</t>
  </si>
  <si>
    <t>平均14.38万元/公里</t>
  </si>
  <si>
    <t>改善脱贫（监测）户8户24人28亩农田水利灌溉问题，改善生产条件，增产增收</t>
  </si>
  <si>
    <t>改善农户和脱贫（监测）户农田水利灌溉等生产条件，增加农业生产收入</t>
  </si>
  <si>
    <t>2024年三河村道路新建与维修</t>
  </si>
  <si>
    <t>新建与维修</t>
  </si>
  <si>
    <t>文定3组C30混凝土路面硬化（180mm）995平方米，原梅花C30混凝土路面（200mm）换板414平方米，原梅花浆砌石挡土墙33立方米，原瓦屋浆砌石挡土墙38立方米。</t>
  </si>
  <si>
    <t>19.5万元/处</t>
  </si>
  <si>
    <t>改善脱贫（监测）户23户82人的安全出行，改善生产生活条件</t>
  </si>
  <si>
    <t>改善农户和脱贫（监测）户安全出行等生产生活条件，节约出行成本</t>
  </si>
  <si>
    <t>新民社区</t>
  </si>
  <si>
    <t>2024年新民社区芦里江河堤浆砌石挡土墙工程</t>
  </si>
  <si>
    <t>新民社区芦里江河堤浆砌石挡土墙484立方米</t>
  </si>
  <si>
    <t>413.22元/立方米</t>
  </si>
  <si>
    <t>改善脱贫（监测）户7户20人80亩农田水利灌溉问题，改善生产条件，增产增收</t>
  </si>
  <si>
    <t>荷田乡</t>
  </si>
  <si>
    <t>三合村</t>
  </si>
  <si>
    <t>2024年三合村市派工作队帮扶资金项目</t>
  </si>
  <si>
    <t>新建，维修，扩建</t>
  </si>
  <si>
    <t>荷田乡人民政府</t>
  </si>
  <si>
    <t>马迪平屋前路基保坎长16M*高8M*下脚2.6M，刘其良田处长5.3M*高3M下脚1.5M，太田湾坝水渠保坎长25M*高3.5M下脚1.5M，枞树栏水坝长21M*（上底2+下底4M）*高2.5M÷2,18组路基保坎长18M*高4M下脚1M，9组路基保坎长11M*高3M*下脚1.5M，9组村路硬化长67M*厚0.018M*宽3M,8组村路硬化长26M*厚0.018M*宽3M,（以上包括开挖，回填，模板，挖机等）</t>
  </si>
  <si>
    <t>30万/村</t>
  </si>
  <si>
    <t>解决脱贫(监测）户65户242人，一般农户145户658人安全出行及劳作问题。</t>
  </si>
  <si>
    <t>改善农户和脱贫(监测)户春耕生产便利，节约出行成本</t>
  </si>
  <si>
    <t>七江镇</t>
  </si>
  <si>
    <t>水西村</t>
  </si>
  <si>
    <t>水西村1、7、8、14组水渠维修工程项目</t>
  </si>
  <si>
    <t>新建、维修、加固</t>
  </si>
  <si>
    <t>七江镇人民政府</t>
  </si>
  <si>
    <t xml:space="preserve">1.1、7、8、14水渠建设、维修、加固工程，2000米；
2.10组水坝6座；
3.9组河道80米。
</t>
  </si>
  <si>
    <t>脱贫户63户、监测户2户</t>
  </si>
  <si>
    <t>脱贫人口657人，监监测对象人口6人</t>
  </si>
  <si>
    <t>解决并改善231亩农田灌溉</t>
  </si>
  <si>
    <t>西洋江镇</t>
  </si>
  <si>
    <t>湖桥里村</t>
  </si>
  <si>
    <t>湖桥里村新善湾、大冲道路维修、坝榜山拦河坝维修、大塘冲水渠维修</t>
  </si>
  <si>
    <t>西洋江镇人民政府</t>
  </si>
  <si>
    <t>1.新善湾公路维修长17米，高6米宽1.6米、2大冲公路维修长18米高3米宽1.1米、3。五组道路维修增加沙井一个、4.坝榜山拦河坝维修长11米、宽3米，高2.5米。5.大塘冲水渠维修长9米，高2.6米，宽0.9米。</t>
  </si>
  <si>
    <t>330元/立方</t>
  </si>
  <si>
    <t>解决湖桥里村24个组民的农业生产出行降低全村人民的劳动程度，改善全村生产生活条件。</t>
  </si>
  <si>
    <t>改善农户和脱贫（监测）户农业生产出行条件,节约农业生产出行成本。</t>
  </si>
  <si>
    <t>生产项目</t>
  </si>
  <si>
    <t>西洋江镇湖桥里村连庵冲冬桃种植基地建设种植</t>
  </si>
  <si>
    <t>土地平整种植20亩，每亩65棵</t>
  </si>
  <si>
    <t>90元/棵</t>
  </si>
  <si>
    <t>南岳庙镇</t>
  </si>
  <si>
    <t>芭蕉塘村</t>
  </si>
  <si>
    <t>南岳庙镇芭蕉塘村水渠维修</t>
  </si>
  <si>
    <t>南岳庙镇人民政府</t>
  </si>
  <si>
    <t>水渠维修400米，400*20*30</t>
  </si>
  <si>
    <t>5.5万元</t>
  </si>
  <si>
    <t>解决脱贫（监测）户12户46人农田灌溉问题</t>
  </si>
  <si>
    <t>改善农户生产条件，增加农户收入</t>
  </si>
  <si>
    <t>南岳庙镇芭蕉塘村产业道硬化</t>
  </si>
  <si>
    <t>改建</t>
  </si>
  <si>
    <t>产业道路硬化780余米，宽3.5米，厚0.2米</t>
  </si>
  <si>
    <t>32万元/公里</t>
  </si>
  <si>
    <t>解决脱贫（监测）户65户142人生产出行条件，节约生产成本</t>
  </si>
  <si>
    <t>提升道路平整度，改善农户生产条件，节约生产成本，增加农户收入。</t>
  </si>
  <si>
    <t>农村公共服务</t>
  </si>
  <si>
    <t>乔罗村</t>
  </si>
  <si>
    <t>南岳庙镇乔罗村乔罗村路灯安装</t>
  </si>
  <si>
    <t>路灯安装50盏</t>
  </si>
  <si>
    <t>1600元/盏</t>
  </si>
  <si>
    <t>改善脱贫（监测）户115户403人夜间出行条件</t>
  </si>
  <si>
    <t>改善农户夜间出行及行车安全。</t>
  </si>
  <si>
    <t>南岳庙镇乔罗村乔罗村11组山塘维修</t>
  </si>
  <si>
    <t>山塘维修（11组山塘面积1200m²底部硬化10公分）</t>
  </si>
  <si>
    <t>5万元</t>
  </si>
  <si>
    <t>改善农户农田灌溉条件和节约农业成本，增加农民收入。</t>
  </si>
  <si>
    <t>乔罗村15组居民点公路硬化</t>
  </si>
  <si>
    <t>公路硬化100余米，宽3.5米，厚0.2米</t>
  </si>
  <si>
    <t>35万元/公里</t>
  </si>
  <si>
    <t>解决脱贫（监测）户23户91人生活生产出行条件</t>
  </si>
  <si>
    <t>改善农户行车舒适度，提升道路平整度及农户生活质量。</t>
  </si>
  <si>
    <t>乔罗村1组顺几冲机耕路维修</t>
  </si>
  <si>
    <t>1组顺几冲机耕路维修铺砂长600米，宽3.5米</t>
  </si>
  <si>
    <t>4万元/公里</t>
  </si>
  <si>
    <t>解决脱贫（监测）户8户36人生活生产出行条件</t>
  </si>
  <si>
    <t>改善农户和脱贫户农业生产出行条件及节约农业成本。</t>
  </si>
  <si>
    <t>岩口镇</t>
  </si>
  <si>
    <t>划市村</t>
  </si>
  <si>
    <t>2024年划市村公路硬化项目</t>
  </si>
  <si>
    <t>岩口镇人民政府</t>
  </si>
  <si>
    <t>公路硬化760米，挡土墙30米</t>
  </si>
  <si>
    <t>30万/处</t>
  </si>
  <si>
    <t>解决脱贫户、监测户20户70人安全出行</t>
  </si>
  <si>
    <t>解决脱贫户、监测户20户70人安全出行，减少出行成本，</t>
  </si>
  <si>
    <t>棋盘村</t>
  </si>
  <si>
    <t>1、渠道修建61*0.9*0.7，2、渠道翻新0.3*0.3*2200</t>
  </si>
  <si>
    <t>解决脱贫户、监测户36户113人310亩农田灌溉</t>
  </si>
  <si>
    <t>解决脱贫户、监测户36户113人310亩农田灌溉，节约生产成本。</t>
  </si>
  <si>
    <t>滩头镇</t>
  </si>
  <si>
    <t>果胜新村</t>
  </si>
  <si>
    <t>2024年果胜新村五马1组水井维修、山塘防渗处理，沙坪点水井污水防治和峡山点观景崂公路水沟硬化项目</t>
  </si>
  <si>
    <t>滩头镇人民政府</t>
  </si>
  <si>
    <t>果胜新村五马1组水井维修、山塘防渗处理、沙坪点水井污水防治项目，峡山点观景崂公路水沟硬化340米，30*40cm。</t>
  </si>
  <si>
    <t>12万元/村</t>
  </si>
  <si>
    <t>解决脱贫（监测）户 36户145人 30亩农田水利灌溉问题，改善生产条件，增产增收</t>
  </si>
  <si>
    <t>2024年果胜新村青龙六痷冲公路路基扩改建、峡山点公路硬化村部楼公路窄改宽硬化项目</t>
  </si>
  <si>
    <t>青龙六痷冲公路路基平整694米长，3.5米宽，道路铺沙670米，路边土方开挖及转运，预埋涵管，挡土墙建设等附属设施建设。峡山点公路硬化3.5m宽，0.18m厚，70米长。进村部楼公路窄改宽长69米*0.2米*均宽2.5米项目</t>
  </si>
  <si>
    <t>18万元/村</t>
  </si>
  <si>
    <t>解决脱贫（监测）户12户39人安全出行，改善生产生活条件</t>
  </si>
  <si>
    <t>桃仙岩村</t>
  </si>
  <si>
    <t>2024年桃仙岩村架木冲、燕子岩水库至羊婆冲和黄塘水库至8组渠道新建项目</t>
  </si>
  <si>
    <t xml:space="preserve">维修、新建 </t>
  </si>
  <si>
    <t>1、桃仙岩村架木冲18组渠道维修：规格：30*30cm，渠道长550米；2、燕子岩水库至托里八组渠道维修，规格：60*60cm，长470米；3、黄塘水库至8组渠道维修：30*30cm，长240米，抗洪渠60*80cm,95米。</t>
  </si>
  <si>
    <t>平均177元/米</t>
  </si>
  <si>
    <t>解决脱贫（监测）户 38户 128人 80亩农田水利灌溉问题，改善生产条件，增产增收</t>
  </si>
  <si>
    <t>2024年桃仙岩村20组至22组道路硬化</t>
  </si>
  <si>
    <t xml:space="preserve">新建 </t>
  </si>
  <si>
    <t>桃仙岩村20组至22组道路硬化,宽3.5米，厚0.18m,长180米。</t>
  </si>
  <si>
    <t>32万/公里</t>
  </si>
  <si>
    <t>解决脱贫（监测）户24户63人安全出行，改善生产生活条件</t>
  </si>
  <si>
    <t>周旺镇</t>
  </si>
  <si>
    <t>新兴村</t>
  </si>
  <si>
    <t>2024年新兴村通组路硬化工程</t>
  </si>
  <si>
    <t>周旺镇人民政府</t>
  </si>
  <si>
    <t>新兴村通组公路长858米*3.5米宽道路硬化</t>
  </si>
  <si>
    <t>解决脱贫（监测）户64户196人安全出行，改善生产生活条件</t>
  </si>
  <si>
    <t>车塘铺村</t>
  </si>
  <si>
    <t>车塘铺村田桩上屋门塘山塘维修、21组山塘维修清淤、24组维修水泵1处及渠道维修</t>
  </si>
  <si>
    <t>车塘铺村田桩上屋门塘山塘维修1口、21组山塘维修清淤1口、24组水泵维修1处及渠道维修0.3m*0.3m230m</t>
  </si>
  <si>
    <t>5万元/口
7万元/ 口
5万元/项</t>
  </si>
  <si>
    <t>解决脱贫（监测）户25户85人安全用水，改善生产生活条件</t>
  </si>
  <si>
    <t>解决280亩农田灌溉</t>
  </si>
  <si>
    <t>车塘铺村5组道路维修工程</t>
  </si>
  <si>
    <t>车塘铺村5组、浆砌石长35m*宽2m*高4.5</t>
  </si>
  <si>
    <t>13万元/公里</t>
  </si>
  <si>
    <t>解决脱贫（监测）户5户16人安全出行，</t>
  </si>
  <si>
    <t>解决安全出行，方便农业生产</t>
  </si>
  <si>
    <t>北山镇</t>
  </si>
  <si>
    <t>大伍社区</t>
  </si>
  <si>
    <t>2024年北山镇大伍社区1、2、5、6、11、12组机耕道建设</t>
  </si>
  <si>
    <t>北山镇人民政府</t>
  </si>
  <si>
    <t>1.1、2组机耕道维修700米宽3米厚十公分；
2.5、6组机耕道维修600米宽3米厚十公分；
3.11.12组机耕道维修700米宽3米厚十公分；</t>
  </si>
  <si>
    <t>4万/公里</t>
  </si>
  <si>
    <t>改善脱贫（监测）户55户148人农业生产出行问题,方便生产</t>
  </si>
  <si>
    <t>改善农户和脱贫（监测）户农业生产出行条件,节约农业生产出行成本</t>
  </si>
  <si>
    <t>2024年北山镇大伍社区1、2、13、14、17院落地面硬化及附属工程</t>
  </si>
  <si>
    <t>1、2、13、14、17组院落地面硬化117方，堡坎新建167立方米</t>
  </si>
  <si>
    <t>15万/项</t>
  </si>
  <si>
    <t>解决脱贫（监测）户51户132人人居环境条件，改善生产生活条件</t>
  </si>
  <si>
    <t>改善农户和脱贫（监测）户人居环境等生产生活条件,节约出行成本</t>
  </si>
  <si>
    <t>2024年北山镇大伍社区13组道路硬化</t>
  </si>
  <si>
    <t>13组组道路硬化长200米、宽3.5米、厚0.2米</t>
  </si>
  <si>
    <t>35万/公里</t>
  </si>
  <si>
    <t>解决脱贫（监测）户15户43人安全出行，改善生产生活条件</t>
  </si>
  <si>
    <t>山界回族乡</t>
  </si>
  <si>
    <t>民族村</t>
  </si>
  <si>
    <t>民族村4组至天老坳道路硬化工程</t>
  </si>
  <si>
    <t>2024年10月</t>
  </si>
  <si>
    <t>山界回族乡人民政府</t>
  </si>
  <si>
    <t>道路硬化长460米，砼540立方，不锈钢栏杆16.6米</t>
  </si>
  <si>
    <t>砼：550元/立方（含路基整平于夯实）</t>
  </si>
  <si>
    <t>0</t>
  </si>
  <si>
    <t>1</t>
  </si>
  <si>
    <t>522</t>
  </si>
  <si>
    <t>1860</t>
  </si>
  <si>
    <t>67</t>
  </si>
  <si>
    <t>202</t>
  </si>
  <si>
    <t>解决农户522户1860人脱贫（监测）户67户202人生产出行问题,改善生产条件</t>
  </si>
  <si>
    <t>三阁司镇</t>
  </si>
  <si>
    <t>龙庄村</t>
  </si>
  <si>
    <t>2024年龙庄村高木塘组、黄冲组道路硬化</t>
  </si>
  <si>
    <t>三阁司镇人民政府</t>
  </si>
  <si>
    <t>龙庄村高木塘组、黄冲组道路硬化长0.857千米、宽3.5米</t>
  </si>
  <si>
    <t>35万元/千米</t>
  </si>
  <si>
    <t>解决脱贫（监测）户29户91人安全出行,改善生产生活条件；</t>
  </si>
  <si>
    <t>五里村</t>
  </si>
  <si>
    <t>三阁司镇五里村1-6组道路加宽硬化</t>
  </si>
  <si>
    <t>五里村1-6组道路加宽1米，长730米；增加5个搓车道（长8米宽2.2米）</t>
  </si>
  <si>
    <t>500元/立方米</t>
  </si>
  <si>
    <t>解决脱贫（监测）户57户193人安全出行,改善生产生活条件</t>
  </si>
  <si>
    <t>三阁司镇五里村5个集中居民区公共照明设施</t>
  </si>
  <si>
    <t>5个集中居民区公共照明设施70盏路灯</t>
  </si>
  <si>
    <t>1400元/盏</t>
  </si>
  <si>
    <t>解决脱贫（监测）户121户393人晚上安全出行,改善生产生活条件</t>
  </si>
  <si>
    <t>花门街道</t>
  </si>
  <si>
    <t>龙富村</t>
  </si>
  <si>
    <t>2024年龙富村6.15.16组山塘清淤加固及21组渠道建设</t>
  </si>
  <si>
    <t>花门街道办事处</t>
  </si>
  <si>
    <t>一、6.15组铁家冲山塘：1.C25砼38×1×0.2，7.6m³；2.内坡C25面板砼38×7×0.1，26.6m³；3.DN300砼涵管（含安装）27m；4.C25包管砼27×2.4×0.1，6.48m³；5.C25台阶砼10×1.2×0.2，2.4m³；6.溢洪道①C25墙砼23×1.5×0.2×2，13.8m³，②C25底砼23×1.5×0.1，3.45m³；③溢洪道桥板砼（含钢筋制安）2×1.2×0.15，1块；7.坝顶道路C25砼30×2.5×0.15，11.25m³；8.渠道清淤400m；9.M7.5浆砌石6X2X（1.5+0.8）÷2，13.8m³；10.山塘机械清淤泥（含二次调度）1334m²X1，1334m³。二、16组原枝塘：1.山塘机械清淤泥34X12X1.5，612m³；2.面板C25墙砼80X2.5X0.15,30m³;3.坝顶C25砼32X1.2X0.15,5.7632X1.2X0.15 m³;4.道路C25砼80X1X0.1,80m。三、21组渠道:1.C25墙砼200X0.6X0.1 X2,24m³;2.C25底砼200X0.4X0.1,8200X0.4X0.1 m³;3.清理土渠道1000m。</t>
  </si>
  <si>
    <t>19.8万/村</t>
  </si>
  <si>
    <t>改善脱贫（监测）户21户68人80亩农田水利灌溉问题，改善生产条件，增产增收。</t>
  </si>
  <si>
    <t>改善农户和脱贫（监测）户农田水利灌溉等生产条件，增加农业生产收入。</t>
  </si>
  <si>
    <t>2024年龙富村9.10.11组道路塌方处维修加固及硬化</t>
  </si>
  <si>
    <t>一、11组第一段M7.5浆砌石13X6X（2.5+1）÷2，136.5m³；C30道路砼13X4X0.2，10.4m³。二、9组第二段 M7.5浆砌石7X5X（2+0.8）÷2，49m³；C30道路砼7X2X0.2，2.8m³。三、10组第三段 M7.5浆砌石13X4X（2+0.8）÷2，72.8m³。</t>
  </si>
  <si>
    <t>1.M7.5浆砌石：354.61元/m³；2.C30道路砼：500元/m³</t>
  </si>
  <si>
    <t>解决脱贫（监测）户12户36人安全出行问题，改善生产生活条件。</t>
  </si>
  <si>
    <t>改善农户和脱贫（监测）户安全出行等生产生活条件,节约出行成本。</t>
  </si>
  <si>
    <t>八一村</t>
  </si>
  <si>
    <t>2024年八一村四个集中居民区安装及维修太阳能路灯</t>
  </si>
  <si>
    <t>全村四个集中居民区维修太阳能路灯74盏，新安装太阳能路灯25盏(带杆）。</t>
  </si>
  <si>
    <t>维修：680元/盏；新安装：1680元/盏</t>
  </si>
  <si>
    <t>解决脱贫（监测）户106户360人安全出行问题，改善生产生活条件。</t>
  </si>
  <si>
    <t>改善农户和脱贫（监测）户安全出行，美化环境，提高村民幸福指数。</t>
  </si>
  <si>
    <t>2024年八一村人居环境整治</t>
  </si>
  <si>
    <t>新建人居环境垃圾集中收集点10个（4mx1m) ；购置50L小垃圾桶800个，240L大垃圾桶60个。</t>
  </si>
  <si>
    <t>垃圾集中收集点：5880元/个；50L垃圾桶37.5元/个；240L垃圾桶：315元/个</t>
  </si>
  <si>
    <t>改善农户和脱贫（监测）户106户360人生活环境条件，提高生活质量。</t>
  </si>
  <si>
    <t>改善农户和脱贫（监测）户生活环境条件，提高生活质量。</t>
  </si>
  <si>
    <t>10个产烟乡镇</t>
  </si>
  <si>
    <t>148个村</t>
  </si>
  <si>
    <t>2024年烤烟种植项目</t>
  </si>
  <si>
    <t>县农业农村局</t>
  </si>
  <si>
    <t>县农业综合服务中心</t>
  </si>
  <si>
    <t>全县烤烟种植面积2.6万亩及烤烟基础设施，预计收购烟叶6万担</t>
  </si>
  <si>
    <t>生产补贴80元/担和烟夹补贴20元/担</t>
  </si>
  <si>
    <t>预计受益脱贫户50户120人，一般农户450户1491人，人均增收1100元以上</t>
  </si>
  <si>
    <t>农村垃圾治理</t>
  </si>
  <si>
    <t>25个乡镇、街道</t>
  </si>
  <si>
    <t>572个行政村</t>
  </si>
  <si>
    <t>2024年农村生活垃圾收运</t>
  </si>
  <si>
    <t>续建</t>
  </si>
  <si>
    <t>县人居环境指挥部</t>
  </si>
  <si>
    <t>全县所有通水泥路人口200人左右的自然村设置垃圾收集点，并进行垃圾清运</t>
  </si>
  <si>
    <t>3012.7万/项</t>
  </si>
  <si>
    <t>解决全县所有行政村农村生活垃圾收集清运，改善农户和脱贫户生活条件，提升全县人居环境水平</t>
  </si>
  <si>
    <t>计数项:项目名称</t>
  </si>
  <si>
    <t>求和项:衔接资金</t>
  </si>
  <si>
    <t>求和项:自筹资金</t>
  </si>
  <si>
    <t>总计</t>
  </si>
</sst>
</file>

<file path=xl/styles.xml><?xml version="1.0" encoding="utf-8"?>
<styleSheet xmlns="http://schemas.openxmlformats.org/spreadsheetml/2006/main">
  <numFmts count="10">
    <numFmt numFmtId="176" formatCode="0_);\(0\)"/>
    <numFmt numFmtId="177" formatCode="0_ "/>
    <numFmt numFmtId="178" formatCode="0.00_);\(0.00\)"/>
    <numFmt numFmtId="179" formatCode="0;[Red]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80" formatCode="yyyy&quot;年&quot;m&quot;月&quot;;@"/>
    <numFmt numFmtId="181" formatCode="0.00_ "/>
  </numFmts>
  <fonts count="55">
    <font>
      <sz val="11"/>
      <color rgb="FF000000"/>
      <name val="宋体"/>
      <charset val="134"/>
    </font>
    <font>
      <sz val="11"/>
      <color theme="1"/>
      <name val="宋体"/>
      <charset val="134"/>
      <scheme val="minor"/>
    </font>
    <font>
      <sz val="10"/>
      <color rgb="FF000000"/>
      <name val="宋体"/>
      <charset val="134"/>
    </font>
    <font>
      <sz val="22"/>
      <color rgb="FF000000"/>
      <name val="方正小标宋_GBK"/>
      <charset val="134"/>
    </font>
    <font>
      <sz val="11"/>
      <name val="宋体"/>
      <charset val="134"/>
    </font>
    <font>
      <sz val="9"/>
      <name val="SimSun"/>
      <charset val="134"/>
    </font>
    <font>
      <sz val="11"/>
      <color rgb="FF5F666C"/>
      <name val="宋体"/>
      <charset val="134"/>
    </font>
    <font>
      <sz val="11"/>
      <color rgb="FF000000"/>
      <name val="宋体"/>
      <charset val="134"/>
      <scheme val="minor"/>
    </font>
    <font>
      <sz val="8"/>
      <color rgb="FF000000"/>
      <name val="宋体"/>
      <charset val="134"/>
      <scheme val="minor"/>
    </font>
    <font>
      <sz val="9"/>
      <color rgb="FF000000"/>
      <name val="SimSun"/>
      <charset val="134"/>
    </font>
    <font>
      <sz val="11"/>
      <name val="宋体"/>
      <charset val="134"/>
      <scheme val="minor"/>
    </font>
    <font>
      <sz val="11"/>
      <color theme="1"/>
      <name val="宋体"/>
      <charset val="134"/>
    </font>
    <font>
      <b/>
      <sz val="11"/>
      <color rgb="FFFF0000"/>
      <name val="宋体"/>
      <charset val="134"/>
    </font>
    <font>
      <sz val="11"/>
      <color rgb="FF000000"/>
      <name val="Times New Roman"/>
      <charset val="134"/>
    </font>
    <font>
      <sz val="11"/>
      <color rgb="FF000000"/>
      <name val="宋体"/>
      <charset val="0"/>
    </font>
    <font>
      <sz val="9"/>
      <name val="Times New Roman"/>
      <charset val="134"/>
    </font>
    <font>
      <sz val="11"/>
      <color rgb="FFFF0000"/>
      <name val="宋体"/>
      <charset val="134"/>
    </font>
    <font>
      <sz val="11"/>
      <name val="Times New Roman"/>
      <charset val="134"/>
    </font>
    <font>
      <sz val="11"/>
      <color rgb="FF000000"/>
      <name val="仿宋"/>
      <charset val="134"/>
    </font>
    <font>
      <sz val="11"/>
      <color rgb="FF000000"/>
      <name val="Arial"/>
      <charset val="204"/>
    </font>
    <font>
      <sz val="10"/>
      <color rgb="FF000000"/>
      <name val="方正小标宋_GBK"/>
      <charset val="134"/>
    </font>
    <font>
      <sz val="10"/>
      <name val="宋体"/>
      <charset val="134"/>
    </font>
    <font>
      <sz val="10"/>
      <color rgb="FF000000"/>
      <name val="宋体"/>
      <charset val="134"/>
      <scheme val="minor"/>
    </font>
    <font>
      <sz val="10"/>
      <color theme="1"/>
      <name val="宋体"/>
      <charset val="134"/>
      <scheme val="minor"/>
    </font>
    <font>
      <sz val="10"/>
      <color theme="1"/>
      <name val="宋体"/>
      <charset val="134"/>
    </font>
    <font>
      <sz val="14"/>
      <color rgb="FF000000"/>
      <name val="宋体"/>
      <charset val="134"/>
    </font>
    <font>
      <b/>
      <sz val="14"/>
      <color rgb="FF000000"/>
      <name val="宋体"/>
      <charset val="134"/>
    </font>
    <font>
      <sz val="16"/>
      <color rgb="FF000000"/>
      <name val="宋体"/>
      <charset val="134"/>
    </font>
    <font>
      <b/>
      <sz val="18"/>
      <color rgb="FF000000"/>
      <name val="宋体"/>
      <charset val="134"/>
    </font>
    <font>
      <sz val="12"/>
      <color rgb="FF000000"/>
      <name val="宋体"/>
      <charset val="134"/>
    </font>
    <font>
      <b/>
      <sz val="12"/>
      <color rgb="FF000000"/>
      <name val="宋体"/>
      <charset val="134"/>
    </font>
    <font>
      <sz val="11"/>
      <color rgb="FFFF00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b/>
      <sz val="13"/>
      <color theme="3"/>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rgb="FF000000"/>
      <name val="微软雅黑"/>
      <charset val="134"/>
    </font>
    <font>
      <b/>
      <sz val="15"/>
      <color theme="3"/>
      <name val="宋体"/>
      <charset val="134"/>
      <scheme val="minor"/>
    </font>
    <font>
      <b/>
      <sz val="11"/>
      <color theme="1"/>
      <name val="宋体"/>
      <charset val="0"/>
      <scheme val="minor"/>
    </font>
    <font>
      <sz val="12"/>
      <color rgb="FF9C6500"/>
      <name val="方正兰亭黑_GBK"/>
      <charset val="134"/>
    </font>
    <font>
      <sz val="11"/>
      <color rgb="FF006100"/>
      <name val="宋体"/>
      <charset val="0"/>
      <scheme val="minor"/>
    </font>
    <font>
      <b/>
      <sz val="11"/>
      <color rgb="FFFFFFFF"/>
      <name val="宋体"/>
      <charset val="0"/>
      <scheme val="minor"/>
    </font>
    <font>
      <sz val="11"/>
      <color indexed="8"/>
      <name val="宋体"/>
      <charset val="134"/>
    </font>
    <font>
      <b/>
      <sz val="11"/>
      <color rgb="FFFA7D00"/>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sz val="11"/>
      <color theme="1"/>
      <name val="Tahoma"/>
      <charset val="134"/>
    </font>
    <font>
      <sz val="9"/>
      <name val="Arial"/>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0" fontId="32" fillId="21" borderId="0" applyNumberFormat="0" applyBorder="0" applyAlignment="0" applyProtection="0">
      <alignment vertical="center"/>
    </xf>
    <xf numFmtId="0" fontId="33" fillId="19" borderId="0" applyNumberFormat="0" applyBorder="0" applyAlignment="0" applyProtection="0">
      <alignment vertical="center"/>
    </xf>
    <xf numFmtId="0" fontId="33" fillId="18" borderId="0" applyNumberFormat="0" applyBorder="0" applyAlignment="0" applyProtection="0">
      <alignment vertical="center"/>
    </xf>
    <xf numFmtId="0" fontId="32" fillId="24" borderId="0" applyNumberFormat="0" applyBorder="0" applyAlignment="0" applyProtection="0">
      <alignment vertical="center"/>
    </xf>
    <xf numFmtId="0" fontId="4" fillId="0" borderId="0">
      <alignment vertical="center"/>
    </xf>
    <xf numFmtId="0" fontId="32" fillId="15"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32" fillId="17" borderId="0" applyNumberFormat="0" applyBorder="0" applyAlignment="0" applyProtection="0">
      <alignment vertical="center"/>
    </xf>
    <xf numFmtId="0" fontId="33" fillId="10" borderId="0" applyNumberFormat="0" applyBorder="0" applyAlignment="0" applyProtection="0">
      <alignment vertical="center"/>
    </xf>
    <xf numFmtId="0" fontId="33" fillId="23" borderId="0" applyNumberFormat="0" applyBorder="0" applyAlignment="0" applyProtection="0">
      <alignment vertical="center"/>
    </xf>
    <xf numFmtId="0" fontId="33" fillId="25"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protection locked="0"/>
    </xf>
    <xf numFmtId="0" fontId="42" fillId="0" borderId="0"/>
    <xf numFmtId="0" fontId="47" fillId="28" borderId="11" applyNumberFormat="0" applyAlignment="0" applyProtection="0">
      <alignment vertical="center"/>
    </xf>
    <xf numFmtId="0" fontId="37" fillId="0" borderId="0">
      <alignment vertical="center"/>
    </xf>
    <xf numFmtId="0" fontId="43" fillId="0" borderId="9" applyNumberFormat="0" applyFill="0" applyAlignment="0" applyProtection="0">
      <alignment vertical="center"/>
    </xf>
    <xf numFmtId="0" fontId="50" fillId="31" borderId="12" applyNumberFormat="0" applyAlignment="0" applyProtection="0">
      <alignment vertical="center"/>
    </xf>
    <xf numFmtId="0" fontId="38" fillId="0" borderId="0" applyNumberFormat="0" applyFill="0" applyBorder="0" applyAlignment="0" applyProtection="0">
      <alignment vertical="center"/>
    </xf>
    <xf numFmtId="0" fontId="52" fillId="30" borderId="13" applyNumberFormat="0" applyAlignment="0" applyProtection="0">
      <alignment vertical="center"/>
    </xf>
    <xf numFmtId="0" fontId="33" fillId="33" borderId="0" applyNumberFormat="0" applyBorder="0" applyAlignment="0" applyProtection="0">
      <alignment vertical="center"/>
    </xf>
    <xf numFmtId="0" fontId="33" fillId="26" borderId="0" applyNumberFormat="0" applyBorder="0" applyAlignment="0" applyProtection="0">
      <alignment vertical="center"/>
    </xf>
    <xf numFmtId="42" fontId="1" fillId="0" borderId="0" applyFont="0" applyFill="0" applyBorder="0" applyAlignment="0" applyProtection="0">
      <alignment vertical="center"/>
    </xf>
    <xf numFmtId="0" fontId="53" fillId="0" borderId="0"/>
    <xf numFmtId="0" fontId="51" fillId="0" borderId="14" applyNumberFormat="0" applyFill="0" applyAlignment="0" applyProtection="0">
      <alignment vertical="center"/>
    </xf>
    <xf numFmtId="0" fontId="35" fillId="0" borderId="0" applyNumberFormat="0" applyFill="0" applyBorder="0" applyAlignment="0" applyProtection="0">
      <alignment vertical="center"/>
    </xf>
    <xf numFmtId="0" fontId="49" fillId="30" borderId="12" applyNumberFormat="0" applyAlignment="0" applyProtection="0">
      <alignment vertical="center"/>
    </xf>
    <xf numFmtId="0" fontId="32" fillId="9" borderId="0" applyNumberFormat="0" applyBorder="0" applyAlignment="0" applyProtection="0">
      <alignment vertical="center"/>
    </xf>
    <xf numFmtId="41" fontId="1" fillId="0" borderId="0" applyFont="0" applyFill="0" applyBorder="0" applyAlignment="0" applyProtection="0">
      <alignment vertical="center"/>
    </xf>
    <xf numFmtId="0" fontId="32" fillId="8" borderId="0" applyNumberFormat="0" applyBorder="0" applyAlignment="0" applyProtection="0">
      <alignment vertical="center"/>
    </xf>
    <xf numFmtId="0" fontId="1" fillId="7" borderId="8" applyNumberFormat="0" applyFont="0" applyAlignment="0" applyProtection="0">
      <alignment vertical="center"/>
    </xf>
    <xf numFmtId="0" fontId="46" fillId="22" borderId="0" applyNumberFormat="0" applyBorder="0" applyAlignment="0" applyProtection="0">
      <alignment vertical="center"/>
    </xf>
    <xf numFmtId="44" fontId="1" fillId="0" borderId="0" applyFont="0" applyFill="0" applyBorder="0" applyAlignment="0" applyProtection="0">
      <alignment vertical="center"/>
    </xf>
    <xf numFmtId="43" fontId="1" fillId="0" borderId="0" applyFont="0" applyFill="0" applyBorder="0" applyAlignment="0" applyProtection="0">
      <alignment vertical="center"/>
    </xf>
    <xf numFmtId="0" fontId="36" fillId="0" borderId="9" applyNumberFormat="0" applyFill="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7" applyNumberFormat="0" applyFill="0" applyAlignment="0" applyProtection="0">
      <alignment vertical="center"/>
    </xf>
    <xf numFmtId="0" fontId="33" fillId="29" borderId="0" applyNumberFormat="0" applyBorder="0" applyAlignment="0" applyProtection="0">
      <alignment vertical="center"/>
    </xf>
    <xf numFmtId="0" fontId="33" fillId="32" borderId="0" applyNumberFormat="0" applyBorder="0" applyAlignment="0" applyProtection="0">
      <alignment vertical="center"/>
    </xf>
    <xf numFmtId="0" fontId="48" fillId="0" borderId="0">
      <alignment vertical="center"/>
    </xf>
    <xf numFmtId="0" fontId="32" fillId="6" borderId="0" applyNumberFormat="0" applyBorder="0" applyAlignment="0" applyProtection="0">
      <alignment vertical="center"/>
    </xf>
    <xf numFmtId="0" fontId="44" fillId="0" borderId="10" applyNumberFormat="0" applyFill="0" applyAlignment="0" applyProtection="0">
      <alignment vertical="center"/>
    </xf>
    <xf numFmtId="0" fontId="32" fillId="5" borderId="0" applyNumberFormat="0" applyBorder="0" applyAlignment="0" applyProtection="0">
      <alignment vertical="center"/>
    </xf>
    <xf numFmtId="0" fontId="40" fillId="16" borderId="0" applyNumberFormat="0" applyBorder="0" applyAlignment="0" applyProtection="0">
      <alignment vertical="center"/>
    </xf>
    <xf numFmtId="0" fontId="33" fillId="4" borderId="0" applyNumberFormat="0" applyBorder="0" applyAlignment="0" applyProtection="0">
      <alignment vertical="center"/>
    </xf>
    <xf numFmtId="0" fontId="31" fillId="0" borderId="0" applyNumberFormat="0" applyFill="0" applyBorder="0" applyAlignment="0" applyProtection="0">
      <alignment vertical="center"/>
    </xf>
    <xf numFmtId="0" fontId="45" fillId="20" borderId="0" applyProtection="0">
      <alignment vertical="center"/>
    </xf>
    <xf numFmtId="0" fontId="32" fillId="3" borderId="0" applyNumberFormat="0" applyBorder="0" applyAlignment="0" applyProtection="0">
      <alignment vertical="center"/>
    </xf>
    <xf numFmtId="0" fontId="32" fillId="27" borderId="0" applyNumberFormat="0" applyBorder="0" applyAlignment="0" applyProtection="0">
      <alignment vertical="center"/>
    </xf>
    <xf numFmtId="0" fontId="33" fillId="14" borderId="0" applyNumberFormat="0" applyBorder="0" applyAlignment="0" applyProtection="0">
      <alignment vertical="center"/>
    </xf>
  </cellStyleXfs>
  <cellXfs count="109">
    <xf numFmtId="0" fontId="0" fillId="0" borderId="0" xfId="0" applyAlignment="1">
      <alignment vertical="center"/>
    </xf>
    <xf numFmtId="0" fontId="0" fillId="0" borderId="1" xfId="0" applyBorder="1" applyAlignment="1">
      <alignment vertical="center" wrapText="1"/>
    </xf>
    <xf numFmtId="0" fontId="1" fillId="2" borderId="0" xfId="0" applyFont="1" applyFill="1" applyBorder="1" applyAlignment="1">
      <alignment vertical="center"/>
    </xf>
    <xf numFmtId="0" fontId="1" fillId="0" borderId="0" xfId="0" applyFont="1" applyFill="1" applyAlignment="1">
      <alignment horizontal="center" vertical="center"/>
    </xf>
    <xf numFmtId="0" fontId="0" fillId="2" borderId="0" xfId="0" applyFill="1" applyAlignment="1">
      <alignment vertical="center"/>
    </xf>
    <xf numFmtId="180" fontId="0" fillId="2" borderId="0" xfId="0" applyNumberFormat="1" applyFill="1" applyAlignment="1">
      <alignment vertical="center" shrinkToFit="1"/>
    </xf>
    <xf numFmtId="0" fontId="2" fillId="2" borderId="0" xfId="0" applyFont="1" applyFill="1" applyAlignment="1">
      <alignment vertical="center"/>
    </xf>
    <xf numFmtId="0" fontId="3" fillId="2" borderId="0" xfId="0" applyFont="1" applyFill="1" applyAlignment="1">
      <alignment horizontal="left" vertical="center"/>
    </xf>
    <xf numFmtId="0" fontId="0" fillId="2" borderId="0" xfId="0" applyFont="1" applyFill="1" applyAlignment="1">
      <alignment vertical="center"/>
    </xf>
    <xf numFmtId="0" fontId="0"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0" xfId="0" applyFont="1" applyFill="1" applyAlignment="1">
      <alignment vertical="center" wrapText="1"/>
    </xf>
    <xf numFmtId="0" fontId="7"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vertical="center" wrapText="1"/>
    </xf>
    <xf numFmtId="0" fontId="1"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179" fontId="10" fillId="2" borderId="1" xfId="16" applyNumberFormat="1" applyFont="1" applyFill="1" applyBorder="1" applyAlignment="1" applyProtection="1">
      <alignment horizontal="center" vertical="center" wrapText="1" shrinkToFit="1"/>
    </xf>
    <xf numFmtId="0" fontId="4" fillId="2" borderId="1" xfId="5" applyFont="1" applyFill="1" applyBorder="1" applyAlignment="1">
      <alignment horizontal="center" vertical="center" wrapText="1"/>
    </xf>
    <xf numFmtId="0" fontId="11" fillId="2" borderId="1" xfId="5" applyFont="1" applyFill="1" applyBorder="1" applyAlignment="1">
      <alignment horizontal="center" vertical="center" wrapText="1"/>
    </xf>
    <xf numFmtId="0" fontId="10" fillId="2" borderId="2" xfId="0" applyFont="1" applyFill="1" applyBorder="1" applyAlignment="1">
      <alignment horizontal="center" vertical="center" wrapText="1"/>
    </xf>
    <xf numFmtId="180" fontId="3" fillId="2" borderId="0" xfId="0" applyNumberFormat="1" applyFont="1" applyFill="1" applyAlignment="1">
      <alignment horizontal="left" vertical="center" shrinkToFit="1"/>
    </xf>
    <xf numFmtId="180" fontId="0" fillId="2" borderId="0" xfId="0" applyNumberFormat="1" applyFont="1" applyFill="1" applyAlignment="1">
      <alignment vertical="center" shrinkToFit="1"/>
    </xf>
    <xf numFmtId="0" fontId="4" fillId="2" borderId="0" xfId="0" applyFont="1" applyFill="1" applyAlignment="1">
      <alignment vertical="center"/>
    </xf>
    <xf numFmtId="180" fontId="0" fillId="2" borderId="1" xfId="0" applyNumberFormat="1" applyFont="1" applyFill="1" applyBorder="1" applyAlignment="1">
      <alignment horizontal="center" vertical="center" shrinkToFit="1"/>
    </xf>
    <xf numFmtId="180" fontId="4" fillId="2" borderId="1" xfId="0" applyNumberFormat="1" applyFont="1" applyFill="1" applyBorder="1" applyAlignment="1">
      <alignment vertical="center" wrapText="1"/>
    </xf>
    <xf numFmtId="18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0" fontId="4" fillId="2" borderId="1" xfId="0" applyNumberFormat="1" applyFont="1" applyFill="1" applyBorder="1" applyAlignment="1">
      <alignment horizontal="center" vertical="center" shrinkToFit="1"/>
    </xf>
    <xf numFmtId="180" fontId="10" fillId="2" borderId="1" xfId="44" applyNumberFormat="1" applyFont="1" applyFill="1" applyBorder="1" applyAlignment="1">
      <alignment horizontal="center" vertical="center" shrinkToFit="1"/>
    </xf>
    <xf numFmtId="0" fontId="10" fillId="2" borderId="1" xfId="44"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180" fontId="7" fillId="2" borderId="1" xfId="0" applyNumberFormat="1" applyFont="1" applyFill="1" applyBorder="1" applyAlignment="1">
      <alignment horizontal="center" vertical="center" shrinkToFit="1"/>
    </xf>
    <xf numFmtId="180" fontId="4" fillId="2" borderId="2" xfId="0" applyNumberFormat="1" applyFont="1" applyFill="1" applyBorder="1" applyAlignment="1">
      <alignment horizontal="center" vertical="center" shrinkToFit="1"/>
    </xf>
    <xf numFmtId="0" fontId="0" fillId="2" borderId="1" xfId="0" applyFont="1" applyFill="1" applyBorder="1" applyAlignment="1">
      <alignment vertical="center"/>
    </xf>
    <xf numFmtId="0" fontId="12" fillId="2" borderId="0" xfId="0" applyFont="1" applyFill="1" applyAlignment="1">
      <alignment horizontal="center" vertical="center"/>
    </xf>
    <xf numFmtId="178" fontId="4" fillId="2" borderId="1" xfId="0" applyNumberFormat="1" applyFont="1" applyFill="1" applyBorder="1" applyAlignment="1">
      <alignment vertical="center" wrapText="1"/>
    </xf>
    <xf numFmtId="178" fontId="4" fillId="2" borderId="3" xfId="0" applyNumberFormat="1" applyFont="1" applyFill="1" applyBorder="1" applyAlignment="1">
      <alignment vertical="center" wrapText="1"/>
    </xf>
    <xf numFmtId="0" fontId="13"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178"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181" fontId="10"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176" fontId="4" fillId="2" borderId="3" xfId="0" applyNumberFormat="1" applyFont="1" applyFill="1" applyBorder="1" applyAlignment="1">
      <alignment vertical="center" wrapText="1"/>
    </xf>
    <xf numFmtId="178" fontId="4" fillId="2" borderId="1" xfId="0" applyNumberFormat="1" applyFont="1" applyFill="1" applyBorder="1" applyAlignment="1">
      <alignment horizontal="center" vertical="center" wrapText="1"/>
    </xf>
    <xf numFmtId="0" fontId="10" fillId="2" borderId="1" xfId="0" applyFont="1" applyFill="1" applyBorder="1" applyAlignment="1">
      <alignment vertical="center"/>
    </xf>
    <xf numFmtId="0" fontId="0" fillId="2" borderId="0" xfId="0" applyFont="1" applyFill="1" applyAlignment="1">
      <alignment horizontal="center" vertical="center"/>
    </xf>
    <xf numFmtId="0" fontId="19" fillId="0" borderId="1" xfId="0" applyNumberFormat="1" applyFont="1" applyFill="1" applyBorder="1" applyAlignment="1">
      <alignment horizontal="left" vertical="top" wrapText="1"/>
    </xf>
    <xf numFmtId="0" fontId="0" fillId="2" borderId="4" xfId="0" applyNumberFormat="1" applyFont="1" applyFill="1" applyBorder="1" applyAlignment="1">
      <alignment horizontal="center" vertical="center" wrapText="1"/>
    </xf>
    <xf numFmtId="0" fontId="4" fillId="2" borderId="1" xfId="44" applyFont="1" applyFill="1" applyBorder="1" applyAlignment="1">
      <alignment horizontal="center" vertical="center" wrapText="1"/>
    </xf>
    <xf numFmtId="0" fontId="0" fillId="2" borderId="1" xfId="17" applyFont="1" applyFill="1" applyBorder="1" applyAlignment="1" applyProtection="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0" fillId="2" borderId="0" xfId="0" applyFont="1" applyFill="1" applyAlignment="1">
      <alignment horizontal="left" vertical="center"/>
    </xf>
    <xf numFmtId="0" fontId="2" fillId="2" borderId="0" xfId="0" applyFont="1" applyFill="1" applyAlignment="1">
      <alignment horizontal="center" vertical="center"/>
    </xf>
    <xf numFmtId="176" fontId="21" fillId="2" borderId="3" xfId="0" applyNumberFormat="1" applyFont="1" applyFill="1" applyBorder="1" applyAlignment="1">
      <alignment vertical="center" wrapText="1"/>
    </xf>
    <xf numFmtId="49" fontId="21" fillId="2" borderId="1"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21" fillId="2" borderId="1" xfId="0" applyFont="1" applyFill="1" applyBorder="1" applyAlignment="1">
      <alignment horizontal="left" vertical="center" wrapText="1"/>
    </xf>
    <xf numFmtId="177" fontId="21" fillId="2" borderId="1" xfId="0" applyNumberFormat="1" applyFont="1" applyFill="1" applyBorder="1" applyAlignment="1">
      <alignment horizontal="left" vertical="center" wrapText="1"/>
    </xf>
    <xf numFmtId="0" fontId="2"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3" fillId="2" borderId="1" xfId="5" applyFont="1" applyFill="1" applyBorder="1" applyAlignment="1">
      <alignment vertical="center" wrapText="1"/>
    </xf>
    <xf numFmtId="0" fontId="24" fillId="2" borderId="1" xfId="27" applyFont="1" applyFill="1" applyBorder="1" applyAlignment="1">
      <alignment horizontal="center" vertical="center" wrapText="1"/>
    </xf>
    <xf numFmtId="0" fontId="23" fillId="2" borderId="1" xfId="0" applyFont="1" applyFill="1" applyBorder="1" applyAlignment="1">
      <alignment horizontal="center" vertical="center" wrapText="1"/>
    </xf>
    <xf numFmtId="0" fontId="25" fillId="2" borderId="0" xfId="0" applyFont="1" applyFill="1" applyAlignment="1">
      <alignment vertical="center"/>
    </xf>
    <xf numFmtId="0" fontId="26" fillId="2" borderId="0" xfId="0" applyFont="1" applyFill="1" applyAlignment="1">
      <alignment vertical="center" wrapText="1"/>
    </xf>
    <xf numFmtId="0" fontId="25" fillId="2" borderId="0" xfId="0" applyFont="1"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wrapText="1"/>
    </xf>
    <xf numFmtId="180" fontId="0" fillId="2" borderId="0" xfId="0" applyNumberFormat="1" applyFill="1" applyAlignment="1">
      <alignment vertical="center"/>
    </xf>
    <xf numFmtId="0" fontId="27" fillId="2" borderId="0" xfId="0" applyFont="1" applyFill="1" applyAlignment="1">
      <alignment horizontal="left" vertical="center"/>
    </xf>
    <xf numFmtId="0" fontId="25" fillId="2" borderId="0" xfId="0" applyFont="1" applyFill="1" applyAlignment="1">
      <alignment horizontal="left" vertical="center"/>
    </xf>
    <xf numFmtId="0" fontId="28" fillId="2" borderId="0" xfId="0" applyFont="1" applyFill="1" applyAlignment="1">
      <alignment horizontal="center" vertical="center"/>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1" xfId="0" applyFont="1" applyFill="1" applyBorder="1" applyAlignment="1">
      <alignment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0" fontId="29" fillId="2" borderId="1" xfId="0" applyFont="1" applyFill="1" applyBorder="1" applyAlignment="1">
      <alignment horizontal="center" vertical="center" wrapText="1"/>
    </xf>
    <xf numFmtId="0" fontId="29" fillId="2" borderId="6" xfId="0" applyFont="1" applyFill="1" applyBorder="1" applyAlignment="1">
      <alignment horizontal="center" vertical="center"/>
    </xf>
    <xf numFmtId="0" fontId="29" fillId="2" borderId="0" xfId="0" applyFont="1" applyFill="1" applyAlignment="1">
      <alignment vertical="center"/>
    </xf>
    <xf numFmtId="0" fontId="29" fillId="2" borderId="1" xfId="0" applyFont="1" applyFill="1" applyBorder="1" applyAlignment="1">
      <alignment horizontal="center" vertical="center"/>
    </xf>
    <xf numFmtId="180" fontId="25" fillId="2" borderId="0" xfId="0" applyNumberFormat="1" applyFont="1" applyFill="1" applyAlignment="1">
      <alignment vertical="center"/>
    </xf>
    <xf numFmtId="180" fontId="26" fillId="2" borderId="0" xfId="0" applyNumberFormat="1" applyFont="1" applyFill="1" applyAlignment="1">
      <alignment vertical="center" wrapText="1"/>
    </xf>
    <xf numFmtId="180" fontId="25" fillId="2" borderId="0" xfId="0" applyNumberFormat="1" applyFont="1" applyFill="1" applyAlignment="1">
      <alignment vertical="center" wrapText="1"/>
    </xf>
  </cellXfs>
  <cellStyles count="55">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常规 2 10 12" xfId="16"/>
    <cellStyle name="Excel Built-in Accent3" xfId="17"/>
    <cellStyle name="检查单元格" xfId="18" builtinId="23"/>
    <cellStyle name="常规 46" xfId="19"/>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常规 48" xfId="2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40% - 强调文字颜色 4" xfId="42" builtinId="43"/>
    <cellStyle name="20% - 强调文字颜色 1" xfId="43" builtinId="30"/>
    <cellStyle name="常规_Sheet1"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3">
    <dxf>
      <border>
        <left style="thin">
          <color indexed="0"/>
        </left>
        <right style="thin">
          <color indexed="0"/>
        </right>
        <top style="thin">
          <color indexed="0"/>
        </top>
        <bottom style="thin">
          <color indexed="0"/>
        </bottom>
      </border>
    </dxf>
    <dxf/>
    <dxf>
      <alignment wrapText="1"/>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649.7448958333" refreshedBy="Administrator" recordCount="52">
  <cacheSource type="worksheet">
    <worksheetSource ref="A6:Y58" sheet="明细表（市、县 ）"/>
  </cacheSource>
  <cacheFields count="25">
    <cacheField name="序号" numFmtId="0">
      <sharedItems containsSemiMixedTypes="0" containsString="0" containsNumber="1" containsInteger="1" minValue="0" maxValue="52" count="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sharedItems>
    </cacheField>
    <cacheField name="项目类型" numFmtId="0">
      <sharedItems count="3">
        <s v="乡村建设行动"/>
        <s v="产业发展"/>
        <s v="乡村_x000a_建设" u="1"/>
      </sharedItems>
    </cacheField>
    <cacheField name="二级项目类型" numFmtId="0">
      <sharedItems count="7">
        <s v="农村基础设施"/>
        <s v="配套设施项目"/>
        <s v="生产项目"/>
        <s v="农村公共服务"/>
        <s v="人居环境整治"/>
        <s v="配套基础设施项目" u="1"/>
        <s v="配套基础设施建设" u="1"/>
      </sharedItems>
    </cacheField>
    <cacheField name="项目子类型" numFmtId="0">
      <sharedItems count="15">
        <s v="农村道路建设（通村路、通户路、小型桥梁等）"/>
        <s v="小型农田水利设施建设"/>
        <s v="农村供水保障设施建设"/>
        <s v="种植业基地"/>
        <s v="产业路"/>
        <s v="公共照明设施"/>
        <s v="村容村貌提升"/>
        <s v="农村垃圾治理"/>
        <s v="农村道路建设（通村、通户路）" u="1"/>
        <s v="配套设施项目" u="1"/>
        <s v="农村集中供水项目" u="1"/>
        <s v="小型农业水利设施建设项目" u="1"/>
        <s v="其他" u="1"/>
        <s v="_x000a_小型农田水利设施建设" u="1"/>
        <s v="农村水利建设" u="1"/>
      </sharedItems>
    </cacheField>
    <cacheField name="乡" numFmtId="0">
      <sharedItems count="22">
        <s v="小沙江镇"/>
        <s v="麻塘_x000a_山乡"/>
        <s v="司门前镇"/>
        <s v="大水田乡"/>
        <s v="羊古坳镇"/>
        <s v="鸭田镇"/>
        <s v="高平镇"/>
        <s v="罗洪镇"/>
        <s v="六都寨镇"/>
        <s v="荷田乡"/>
        <s v="七江镇"/>
        <s v="西洋江镇"/>
        <s v="南岳庙镇"/>
        <s v="岩口镇"/>
        <s v="滩头镇"/>
        <s v="周旺镇"/>
        <s v="北山镇"/>
        <s v="山界回族乡"/>
        <s v="三阁司镇"/>
        <s v="花门街道"/>
        <s v="10个产烟乡镇"/>
        <s v="25个乡镇、街道"/>
      </sharedItems>
    </cacheField>
    <cacheField name="村" numFmtId="0">
      <sharedItems count="32">
        <s v="花龙村"/>
        <s v="油溪坪村"/>
        <s v="石山湾村"/>
        <s v="玉林村"/>
        <s v="龙腾村"/>
        <s v="罗英村"/>
        <s v="青庄村"/>
        <s v="横金"/>
        <s v="江未村"/>
        <s v="杨桥村"/>
        <s v="巴油村"/>
        <s v="三河村"/>
        <s v="新民社区"/>
        <s v="三合村"/>
        <s v="水西村"/>
        <s v="湖桥里村"/>
        <s v="芭蕉塘村"/>
        <s v="乔罗村"/>
        <s v="划市村"/>
        <s v="棋盘村"/>
        <s v="果胜新村"/>
        <s v="桃仙岩村"/>
        <s v="新兴村"/>
        <s v="车塘铺村"/>
        <s v="大伍社区"/>
        <s v="民族村"/>
        <s v="龙庄村"/>
        <s v="五里村"/>
        <s v="龙富村"/>
        <s v="八一村"/>
        <s v="148个村"/>
        <s v="572个行政村"/>
      </sharedItems>
    </cacheField>
    <cacheField name="项目名称" numFmtId="0">
      <sharedItems count="51">
        <s v="小沙江镇花龙村龙云公路6组硬化"/>
        <s v="小沙江镇花龙村10.11组水渠硬化"/>
        <s v="2024 年油溪坪村_x000a_3-5 组兴学公路道_x000a_路修复"/>
        <s v="2024年司门前镇石山湾村1-2、9-12、15组通畅公路挡土墙修建"/>
        <s v="2024年司门前镇玉林村10组道路硬化及路基平铺"/>
        <s v="2024年龙腾村6组、13组、22组、20组水圳建设"/>
        <s v="羊古坳镇罗英村2024年罗英村集中供水工程"/>
        <s v="鸭田青庄村青庄村7组水渠水毁修复"/>
        <s v="鸭田青庄村青庄村4、5组河堤水毁修复加固"/>
        <s v="鸭田青庄村羊鸭公路青庄段水渠水毁修复"/>
        <s v="鸭田青庄村青庄村公路水毁修复"/>
        <s v="鸭田横金横金村白石界-大水洞村砂石公路"/>
        <s v="鸭田横金横金-大水洞村砂石公路挡土墙"/>
        <s v="2024年江未村2组毛廉湾河道内陆滩涂砌保坎，3.4.5.7组道路硬化."/>
        <s v="2024年杨桥村1组至31组饮水提升工程"/>
        <s v="2024年杨桥村合兴桥边至雪界村交界处路面维修"/>
        <s v="2024年罗洪镇巴油村供水巩固提升工程"/>
        <s v="六都寨镇三河村2024年三河村文定3组梅花2组水渠硬化"/>
        <s v="2024年三河村道路新建与维修"/>
        <s v="2024年新民社区芦里江河堤浆砌石挡土墙工程"/>
        <s v="2024年三合村市派工作队帮扶资金项目"/>
        <s v="水西村1、7、8、14组水渠维修工程项目"/>
        <s v="湖桥里村新善湾、大冲道路维修、坝榜山拦河坝维修、大塘冲水渠维修"/>
        <s v="西洋江镇湖桥里村连庵冲冬桃种植基地建设种植"/>
        <s v="南岳庙镇芭蕉塘村水渠维修"/>
        <s v="南岳庙镇芭蕉塘村产业道硬化"/>
        <s v="南岳庙镇乔罗村乔罗村路灯安装"/>
        <s v="南岳庙镇乔罗村乔罗村11组山塘维修"/>
        <s v="乔罗村15组居民点公路硬化"/>
        <s v="乔罗村1组顺几冲机耕路维修"/>
        <s v="2024年划市村公路硬化项目"/>
        <s v="2024年果胜新村五马1组水井维修、山塘防渗处理，沙坪点水井污水防治和峡山点观景崂公路水沟硬化项目"/>
        <s v="2024年果胜新村青龙六痷冲公路路基扩改建、峡山点公路硬化村部楼公路窄改宽硬化项目"/>
        <s v="2024年桃仙岩村架木冲、燕子岩水库至羊婆冲和黄塘水库至8组渠道新建项目"/>
        <s v="2024年桃仙岩村20组至22组道路硬化"/>
        <s v="2024年新兴村通组路硬化工程"/>
        <s v="车塘铺村田桩上屋门塘山塘维修、21组山塘维修清淤、24组维修水泵1处及渠道维修"/>
        <s v="车塘铺村5组道路维修工程"/>
        <s v="2024年北山镇大伍社区1、2、5、6、11、12组机耕道建设"/>
        <s v="2024年北山镇大伍社区1、2、13、14、17院落地面硬化及附属工程"/>
        <s v="2024年北山镇大伍社区13组道路硬化"/>
        <s v="民族村4组至天老坳道路硬化工程"/>
        <s v="2024年龙庄村高木塘组、黄冲组道路硬化"/>
        <s v="三阁司镇五里村1-6组道路加宽硬化"/>
        <s v="三阁司镇五里村5个集中居民区公共照明设施"/>
        <s v="2024年龙富村6.15.16组山塘清淤加固及21组渠道建设"/>
        <s v="2024年龙富村9.10.11组道路塌方处维修加固及硬化"/>
        <s v="2024年八一村四个集中居民区安装及维修太阳能路灯"/>
        <s v="2024年八一村人居环境整治"/>
        <s v="2024年烤烟种植项目"/>
        <s v="2024年农村生活垃圾收运"/>
      </sharedItems>
    </cacheField>
    <cacheField name="建设性质" numFmtId="0">
      <sharedItems count="11">
        <s v="新建"/>
        <s v="恢复"/>
        <s v="修复"/>
        <s v="维修"/>
        <s v="新建与维修"/>
        <s v="新建，维修，扩建"/>
        <s v="新建、维修、加固"/>
        <s v="改建"/>
        <s v="维修、新建 "/>
        <s v="新建 "/>
        <s v="续建"/>
      </sharedItems>
    </cacheField>
    <cacheField name="计划开工_x000a_时间" numFmtId="0">
      <sharedItems containsDate="1" containsMixedTypes="1" count="16">
        <d v="1905-07-16T02:38:24"/>
        <d v="2024-09-01T00:00:00"/>
        <s v="2024年11月"/>
        <d v="2024-10-01T00:00:00"/>
        <d v="2024-11-01T00:00:00"/>
        <d v="2024-01-01T00:00:00"/>
        <d v="2024-11-06T00:00:00"/>
        <d v="2024-11-05T00:00:00"/>
        <d v="2024-11-02T00:00:00"/>
        <d v="2024-11-03T00:00:00"/>
        <d v="2024-11-04T00:00:00"/>
        <d v="2024-11-10T00:00:00"/>
        <d v="2024-11-20T00:00:00"/>
        <s v="2024年10月"/>
        <n v="45597"/>
        <d v="2023-11-01T00:00:00"/>
      </sharedItems>
    </cacheField>
    <cacheField name="计划完工_x000a_时间" numFmtId="0">
      <sharedItems containsDate="1" containsMixedTypes="1" count="10">
        <d v="1905-07-16T02:52:48"/>
        <d v="2024-12-01T00:00:00"/>
        <s v="2024年12月"/>
        <d v="2024-12-31T00:00:00"/>
        <d v="2024-12-20T00:00:00"/>
        <d v="2024-12-02T00:00:00"/>
        <d v="2024-12-03T00:00:00"/>
        <d v="2024-12-30T00:00:00"/>
        <n v="45627"/>
        <d v="2024-11-01T00:00:00"/>
      </sharedItems>
    </cacheField>
    <cacheField name="项目主管单位" numFmtId="0">
      <sharedItems count="3">
        <s v="县委组织部"/>
        <s v="县组织部"/>
        <s v="县农业农村局"/>
      </sharedItems>
    </cacheField>
    <cacheField name="项目组织实施单位" numFmtId="0">
      <sharedItems count="22">
        <s v="小沙江镇人民政府"/>
        <s v="麻塘山乡人民政府"/>
        <s v="司门前镇人民政府"/>
        <s v="大水田乡人民政府"/>
        <s v="羊古坳镇人民政府"/>
        <s v="鸭田镇人民政府"/>
        <s v="高平镇人民政府"/>
        <s v="罗洪镇人民政府"/>
        <s v="六都寨镇人民政府"/>
        <s v="荷田乡人民政府"/>
        <s v="七江镇人民政"/>
        <s v="湖桥里村"/>
        <s v="南岳庙镇人民政府"/>
        <s v="岩口镇人民政府"/>
        <s v="滩头镇人民政府"/>
        <s v="周旺镇人民政府"/>
        <s v="北山镇人民政府"/>
        <s v="山界回族乡人民政府"/>
        <s v="三阁司镇人民政府"/>
        <s v="花门街道办事处"/>
        <s v="县农业综合服务中心"/>
        <s v="县人居环境指挥部"/>
      </sharedItems>
    </cacheField>
    <cacheField name="建设内容及规模" numFmtId="0">
      <sharedItems count="52" longText="1">
        <s v="公路硬化：宽4.5M*厚0.18，计350M长"/>
        <s v="水渠硬化：内空0.3*0.4，计:830M"/>
        <s v="3-5 组兴学公路道路沥青修复 750 米（长）×4.5 米（宽）"/>
        <s v="石山湾村1-2、9-12、15组通畅公路挡土墙修建606方（含土方回填1152立方）"/>
        <s v="10组道路硬化460米，路基平铺660米，"/>
        <s v="6组约700米、13组约250米、22组约260米、20组160米。规格为30CM*30CM"/>
        <s v="建设120立方米蓄水池、蓄水池钢筋混凝土基础建设，供水管路4500米"/>
        <s v="青庄村7组水渠水毁修复长50m，宽0.7m，高0.7m。上厚0.5m，下厚0.8m，渠道底：0.2m块石加0.1m混凝土。"/>
        <s v="青庄村4、5组水毁河堤修复加固：长80m*高3.5m*宽1m。桥：长5m*宽1.1m*厚0.4m"/>
        <s v="羊鸭公路青庄段水渠水毁修复245m。路面混凝土补缝40m³；自来水管修复：308m；回填砌坎22m³"/>
        <s v="青庄村公路水毁修复4处：浆砌石214.3m³"/>
        <s v="新建横金至大水洞村连接砂石公路800米"/>
        <s v="连接公路沿线新建浆砌挡土墙285立方"/>
        <s v="江未2组毛廉湾河道内陆滩涂砌保坎长110米，宽1.5米，3米高，共495立方米。3.4.5.7组道路硬化：江未3组新代幼儿园旁组道硬化路加长50米，厚0.2米，宽1.5米；江未4组庙闹上至袁忠福屋路口院落路硬化长80米，厚0.2米，宽3.5米；江未5组周家冲路面硬化长200米，厚0.2米，宽3.5米；村部路口至青草冲道路修建长400米,厚0.2米，宽3.5米；焱辉至万带屋路面硬化长50米，厚0.2米，宽3.5米。"/>
        <s v="杨桥村2组、19组各打井一处，共300米，外钢管100米;19组、2组水管联通村共2500米"/>
        <s v="杨桥村合兴桥边至雪界村交界处硬化路面维修换板，共228.2米。混凝土硬化宽4.5米，厚0.2米;铺碎石路基宽5米，厚0.1米。"/>
        <s v="巴油村集中供水管道改造Φ50管道4.5千米，Φ40管道2千米，Φ32管道3千米，安装智能水表200户。"/>
        <s v="文定3组新建600*400水渠180米，300*200水渠30米，DN200波纹管安装30米；梅花2组新建200*300水渠490米"/>
        <s v="文定3组C30混凝土路面硬化（180mm）995平方米，原梅花C30混凝土路面（200mm）换板414平方米，原梅花浆砌石挡土墙33立方米，原瓦屋浆砌石挡土墙38立方米。"/>
        <s v="新民社区芦里江河堤浆砌石挡土墙484立方米"/>
        <s v="马迪平屋前路基保坎长16M*高8M*下脚2.6M，刘其良田处长5.3M*高3M下脚1.5M，太田湾坝水渠保坎长25M*高3.5M下脚1.5M，枞树栏水坝长21M*（上底2+下底4M）*高2.5M÷2,18组路基保坎长18M*高4M下脚1M，9组路基保坎长11M*高3M*下脚1.5M，9组村路硬化长67M*厚0.018M*宽3M,8组村路硬化长26M*厚0.018M*宽3M,（以上包括开挖，回填，模板，挖机等）"/>
        <s v="1.1、7、8、14水渠建设、维修、加固工程，2000米；_x000a_2.10组水坝6座；_x000a_3.9组河道80米。_x000a_"/>
        <s v="1.新善湾公路维修长17米，高6米宽1.6米、2大冲公路维修长18米高3米宽1.1米、3。五组道路维修增加沙井一个、4.坝榜山拦河坝维修长11米、宽3米，高2.5米。5.大塘冲水渠维修长9米，高2.6米，宽0.9米。"/>
        <s v="土地平整种植20亩，每亩65棵"/>
        <s v="水渠维修400米，400*20*30"/>
        <s v="产业道路硬化780余米，宽3.5米，厚0.2米"/>
        <s v="路灯安装50盏"/>
        <s v="山塘维修（11组山塘面积1200m²底部硬化10公分）"/>
        <s v="公路硬化100余米，宽3.5米，厚0.2米"/>
        <s v="1组顺几冲机耕路维修铺砂长600米，宽3.5米"/>
        <s v="公路硬化760米，挡土墙30米"/>
        <s v="1、渠道修建61*0.9*0.7，2、渠道翻新0.3*0.3*2200"/>
        <s v="果胜新村五马1组水井维修、山塘防渗处理、沙坪点水井污水防治项目，峡山点观景崂公路水沟硬化340米，30*40cm。"/>
        <s v="青龙六痷冲公路路基平整694米长，3.5米宽，道路铺沙670米，路边土方开挖及转运，预埋涵管，挡土墙建设等附属设施建设。峡山点公路硬化3.5m宽，0.18m厚，70米长。进村部楼公路窄改宽长69米*0.2米*均宽2.5米项目"/>
        <s v="1、桃仙岩村架木冲18组渠道维修：规格：30*30cm，渠道长550米；2、燕子岩水库至托里八组渠道维修，规格：60*60cm，长470米；3、黄塘水库至8组渠道维修：30*30cm，长240米，抗洪渠60*80cm,95米。"/>
        <s v="桃仙岩村20组至22组道路硬化,宽3.5米，厚0.18m,长180米。"/>
        <s v="新兴村通组公路长858米*3.5米宽道路硬化"/>
        <s v="车塘铺村田桩上屋门塘山塘维修1口、21组山塘维修清淤1口、24组水泵维修1处及渠道维修0.3m*0.3m230m"/>
        <s v="车塘铺村5组、浆砌石长35m*宽2m*高4.5"/>
        <s v="1.1、2组机耕道维修700米宽3米厚十公分；_x000a_2.5、6组机耕道维修600米宽3米厚十公分；_x000a_3.11.12组机耕道维修700米宽3米厚十公分；"/>
        <s v="1、2、13、14、17组院落地面硬化117方，堡坎新建167立方米"/>
        <s v="13组组道路硬化长200米、宽3.5米、厚0.2米"/>
        <s v="道路硬化长460米，砼540立方，不锈钢栏杆16.6米"/>
        <s v="龙庄村高木塘组、黄冲组道路硬化长0.857千米、宽3.5米"/>
        <s v="五里村1-6组道路加宽1米，长730米；增加5个搓车道（长8米宽2.2米）"/>
        <s v="5个集中居民区公共照明设施70盏路灯"/>
        <s v="一、6.15组铁家冲山塘：1.C25砼38×1×0.2，7.6m³；2.内坡C25面板砼38×7×0.1，26.6m³；3.DN300砼涵管（含安装）27m；4.C25包管砼27×2.4×0.1，6.48m³；5.C25台阶砼10×1.2×0.2，2.4m³；6.溢洪道①C25墙砼23×1.5×0.2×2，13.8m³，②C25底砼23×1.5×0.1，3.45m³；③溢洪道桥板砼（含钢筋制安）2×1.2×0.15，1块；7.坝顶道路C25砼30×2.5×0.15，11.25m³；8.渠道清淤400m；9.M7.5浆砌石6X2X（1.5+0.8）÷2，13.8m³；10.山塘机械清淤泥（含二次调度）1334m²X1，1334m³。二、16组原枝塘：1.山塘机械清淤泥34X12X1.5，612m³；2.面板C25墙砼80X2.5X0.15,30m³;3.坝顶C25砼32X1.2X0.15,5.7632X1.2X0.15 m³;4.道路C25砼80X1X0.1,80m。三、21组渠道:1.C25墙砼200X0.6X0.1 X2,24m³;2.C25底砼200X0.4X0.1,8200X0.4X0.1 m³;3.清理土渠道1000m。"/>
        <s v="一、11组第一段M7.5浆砌石13X6X（2.5+1）÷2，136.5m³；C30道路砼13X4X0.2，10.4m³。二、9组第二段 M7.5浆砌石7X5X（2+0.8）÷2，49m³；C30道路砼7X2X0.2，2.8m³。三、10组第三段 M7.5浆砌石13X4X（2+0.8）÷2，72.8m³。"/>
        <s v="全村四个集中居民区维修太阳能路灯74盏，新安装太阳能路灯25盏(带杆）。"/>
        <s v="新建人居环境垃圾集中收集点10个（4mx1m) ；购置50L小垃圾桶800个，240L大垃圾桶60个。"/>
        <s v="全县烤烟种植面积2.6万亩及烤烟基础设施，预计收购烟叶6万担"/>
        <s v="全县所有通水泥路人口200人左右的自然村设置垃圾收集点，并进行垃圾清运"/>
      </sharedItems>
    </cacheField>
    <cacheField name="补助标准" numFmtId="0">
      <sharedItems containsNumber="1" containsInteger="1" containsMixedTypes="1" count="48">
        <s v="15万元/项"/>
        <s v="89 元/平方米"/>
        <s v="30万元/处"/>
        <s v="20万元/处"/>
        <s v="30/项"/>
        <s v="蓄水池800元/m3，主水管DN75pE管32.23元/m，DN63管22.98元/m，DN50管14.69元/m，"/>
        <s v="500元/m"/>
        <s v="河堤修复：1250元/m，桥修复：4000元/m"/>
        <s v="346.9元/m"/>
        <s v="350元/m³"/>
        <s v="12.5万元/公里"/>
        <s v="350元/立方"/>
        <s v="20万元"/>
        <s v="打深水井250元/米，内管50元/米;外钢管150元/米;管道5元/米，挖槽5元/米。"/>
        <s v="混凝土560元/立方米;原混凝土路面切除装运140元/立方米;路基碎石垫层230元/立方米。"/>
        <s v="平均14.38万元/公里"/>
        <s v="19.5万元/处"/>
        <s v="413.22元/立方米"/>
        <s v="30万/村"/>
        <n v="30"/>
        <s v="330元/立方"/>
        <s v="90元/棵"/>
        <s v="5.5万元"/>
        <s v="32万元/公里"/>
        <s v="1600元/盏"/>
        <s v="5万元"/>
        <s v="35万元/公里"/>
        <s v="4万元/公里"/>
        <s v="30万/处"/>
        <s v="12万元/村"/>
        <s v="18万元/村"/>
        <s v="平均177元/米"/>
        <s v="32万/公里"/>
        <s v="5万元/口_x000a_7万元/ 口_x000a_5万元/项"/>
        <s v="13万元/公里"/>
        <s v="4万/公里"/>
        <s v="15万/项"/>
        <s v="35万/公里"/>
        <s v="砼：550元/立方（含路基整平于夯实）"/>
        <s v="35万元/千米"/>
        <s v="500元/立方米"/>
        <s v="1400元/盏"/>
        <s v="19.8万/村"/>
        <s v="1.M7.5浆砌石：354.61元/m³；2.C30道路砼：500元/m³"/>
        <s v="维修：680元/盏；新安装：1680元/盏"/>
        <s v="垃圾集中收集点：5880元/个；50L垃圾桶37.5元/个；240L垃圾桶：315元/个"/>
        <s v="生产补贴80元/担和烟夹补贴20元/担"/>
        <s v="3012.7万/项"/>
      </sharedItems>
    </cacheField>
    <cacheField name="项目预算总投资" numFmtId="0">
      <sharedItems containsSemiMixedTypes="0" containsString="0" containsNumber="1" minValue="0" maxValue="3051" count="30">
        <n v="15"/>
        <n v="30"/>
        <n v="20"/>
        <n v="2.5"/>
        <n v="11.5"/>
        <n v="8.5"/>
        <n v="7.5"/>
        <n v="10"/>
        <n v="13"/>
        <n v="17"/>
        <n v="10.5"/>
        <n v="19.5"/>
        <n v="18"/>
        <n v="12"/>
        <n v="5.5"/>
        <n v="24.5"/>
        <n v="8"/>
        <n v="5"/>
        <n v="4"/>
        <n v="3"/>
        <n v="24"/>
        <n v="6"/>
        <n v="7"/>
        <n v="10.2"/>
        <n v="9.8"/>
        <n v="19.8"/>
        <n v="9.23"/>
        <n v="10.77"/>
        <n v="1769"/>
        <n v="3051"/>
      </sharedItems>
    </cacheField>
    <cacheField name="衔接资金" numFmtId="0">
      <sharedItems containsSemiMixedTypes="0" containsString="0" containsNumber="1" minValue="0" maxValue="3051" count="30">
        <n v="15"/>
        <n v="30"/>
        <n v="20"/>
        <n v="2.5"/>
        <n v="11.5"/>
        <n v="8.5"/>
        <n v="7.5"/>
        <n v="10"/>
        <n v="13"/>
        <n v="17"/>
        <n v="10.5"/>
        <n v="19.5"/>
        <n v="18"/>
        <n v="12"/>
        <n v="5.5"/>
        <n v="24.5"/>
        <n v="8"/>
        <n v="5"/>
        <n v="4"/>
        <n v="3"/>
        <n v="24"/>
        <n v="6"/>
        <n v="7"/>
        <n v="10.2"/>
        <n v="9.8"/>
        <n v="19.8"/>
        <n v="9.23"/>
        <n v="10.77"/>
        <n v="1769"/>
        <n v="3051"/>
      </sharedItems>
    </cacheField>
    <cacheField name="自筹资金" numFmtId="0">
      <sharedItems containsBlank="1" containsNumber="1" containsInteger="1" containsMixedTypes="1" count="3">
        <n v="0"/>
        <m/>
        <s v="0"/>
      </sharedItems>
    </cacheField>
    <cacheField name="受益_x000a_村数" numFmtId="0">
      <sharedItems containsNumber="1" containsInteger="1" containsMixedTypes="1" count="5">
        <n v="1"/>
        <n v="2"/>
        <s v="1"/>
        <n v="1769"/>
        <n v="3051"/>
      </sharedItems>
    </cacheField>
    <cacheField name="受益_x000a_户数" numFmtId="0">
      <sharedItems containsNumber="1" containsInteger="1" containsMixedTypes="1" count="43">
        <n v="236"/>
        <n v="80"/>
        <n v="754"/>
        <n v="60"/>
        <n v="15"/>
        <n v="67"/>
        <n v="220"/>
        <n v="90"/>
        <n v="96"/>
        <n v="507"/>
        <n v="120"/>
        <n v="272"/>
        <n v="156"/>
        <n v="1194"/>
        <n v="596"/>
        <n v="35"/>
        <n v="180"/>
        <n v="210"/>
        <n v="680"/>
        <n v="36"/>
        <n v="408"/>
        <n v="590"/>
        <n v="46"/>
        <n v="78"/>
        <n v="110"/>
        <n v="203"/>
        <n v="199"/>
        <n v="89"/>
        <n v="42"/>
        <n v="531"/>
        <n v="126"/>
        <n v="5"/>
        <n v="410"/>
        <n v="339"/>
        <n v="65"/>
        <s v="522"/>
        <n v="254"/>
        <n v="205"/>
        <n v="650"/>
        <n v="85"/>
        <n v="802"/>
        <n v="148"/>
        <n v="572"/>
      </sharedItems>
    </cacheField>
    <cacheField name="受益人口数" numFmtId="0">
      <sharedItems containsNumber="1" containsInteger="1" containsMixedTypes="1" count="47">
        <n v="826"/>
        <n v="234"/>
        <n v="2680"/>
        <n v="252"/>
        <n v="58"/>
        <n v="215"/>
        <n v="680"/>
        <n v="380"/>
        <n v="420"/>
        <n v="1687"/>
        <n v="487"/>
        <n v="940"/>
        <n v="1565"/>
        <n v="3913"/>
        <n v="2226"/>
        <n v="109"/>
        <n v="425"/>
        <n v="520"/>
        <n v="900"/>
        <n v="663"/>
        <n v="2608"/>
        <n v="126"/>
        <n v="1380"/>
        <n v="2238"/>
        <n v="156"/>
        <n v="245"/>
        <n v="127"/>
        <n v="450"/>
        <n v="461"/>
        <n v="379"/>
        <n v="254"/>
        <n v="648"/>
        <n v="135"/>
        <n v="1860"/>
        <n v="504"/>
        <n v="16"/>
        <n v="1342"/>
        <n v="983"/>
        <n v="267"/>
        <s v="1860"/>
        <n v="842"/>
        <n v="990"/>
        <n v="2193"/>
        <n v="296"/>
        <n v="210"/>
        <n v="2503"/>
        <n v="391420"/>
      </sharedItems>
    </cacheField>
    <cacheField name="受益脱贫村数" numFmtId="0">
      <sharedItems containsBlank="1" containsNumber="1" containsInteger="1" containsMixedTypes="1" count="9">
        <n v="45"/>
        <n v="26"/>
        <m/>
        <n v="1"/>
        <n v="2"/>
        <n v="0"/>
        <s v="1"/>
        <n v="1491"/>
        <n v="1369970"/>
      </sharedItems>
    </cacheField>
    <cacheField name="受益脱贫户数及防止返贫监测对象户数" numFmtId="0">
      <sharedItems containsNumber="1" containsInteger="1" containsMixedTypes="1" count="37">
        <n v="48"/>
        <n v="27"/>
        <n v="163"/>
        <n v="30"/>
        <n v="7"/>
        <n v="33"/>
        <n v="68"/>
        <n v="20"/>
        <n v="31"/>
        <n v="95"/>
        <n v="32"/>
        <n v="69"/>
        <n v="83"/>
        <n v="224"/>
        <n v="12"/>
        <n v="8"/>
        <n v="23"/>
        <n v="65"/>
        <s v="脱贫户63户、监测户2户"/>
        <n v="127"/>
        <n v="115"/>
        <n v="36"/>
        <n v="38"/>
        <n v="24"/>
        <n v="64"/>
        <n v="25"/>
        <n v="5"/>
        <n v="55"/>
        <n v="51"/>
        <n v="15"/>
        <s v="67"/>
        <n v="29"/>
        <n v="57"/>
        <n v="121"/>
        <n v="21"/>
        <n v="106"/>
        <n v="192"/>
      </sharedItems>
    </cacheField>
    <cacheField name="受益脱贫人口数及防止返贫监测对象人口数" numFmtId="0">
      <sharedItems containsNumber="1" containsInteger="1" containsMixedTypes="1" count="43">
        <n v="147"/>
        <n v="68"/>
        <n v="532"/>
        <n v="45"/>
        <n v="23"/>
        <n v="12"/>
        <n v="155"/>
        <n v="78"/>
        <n v="104"/>
        <n v="269"/>
        <n v="95"/>
        <n v="234"/>
        <n v="283"/>
        <n v="660"/>
        <n v="16"/>
        <n v="24"/>
        <n v="82"/>
        <n v="20"/>
        <n v="242"/>
        <s v="脱贫人口657人，监监测对象人口6人"/>
        <n v="418"/>
        <n v="46"/>
        <n v="142"/>
        <n v="403"/>
        <n v="91"/>
        <n v="36"/>
        <n v="70"/>
        <n v="113"/>
        <n v="145"/>
        <n v="39"/>
        <n v="128"/>
        <n v="63"/>
        <n v="196"/>
        <n v="85"/>
        <n v="148"/>
        <n v="132"/>
        <n v="43"/>
        <s v="202"/>
        <n v="193"/>
        <n v="393"/>
        <n v="360"/>
        <n v="50"/>
        <n v="44860"/>
      </sharedItems>
    </cacheField>
    <cacheField name="受益脱贫人口数及防止返贫监测对象人口数2" numFmtId="0">
      <sharedItems containsNumber="1" containsInteger="1" containsMixedTypes="1" count="49">
        <s v="解决236户826人安全出行,改善生产生活条件"/>
        <s v="改善80户234人生产条件"/>
        <s v="解决脱贫（监测）户173 户 523人安全出行,改善生产生活条件"/>
        <s v="解决脱贫（监测）户30户45人安全出行,改善生产生活条件"/>
        <s v="解决脱贫（监测）户7户23人安全出行,改善生产生活条件"/>
        <s v="改善农户67户215人和脱贫33户120人（监测）户生产条件"/>
        <s v="改善农户220户680人其中脱贫（监测）户68户155人生活供水问题，改善生产生活条件"/>
        <s v="解决90户380人114亩农田的灌溉问题，改善生产条件，增产增收"/>
        <s v="改善96户420人的安全生产条件，增加村民幸福指数"/>
        <s v="改善507户1687人的安全出行，增加村民幸福指数"/>
        <s v="改善120户487人的安全出行，增加村民幸福指数"/>
        <s v="连通横金、大水洞两村，解决群众出行难题，改善交通基础设施"/>
        <s v="解决脱贫（监测）户83户283人安全出行,改善生产生活条件。"/>
        <s v="改善脱贫（监测）户224户660人饮水安全问题，提供充足水源，改善生活条件"/>
        <s v="改善脱贫（监测）户224户660人安全出行问题"/>
        <s v="解决脱贫（监测）户120户410人饮水安全问题，改善生活条件。"/>
        <s v="改善脱贫（监测）户8户24人28亩农田水利灌溉问题，改善生产条件，增产增收"/>
        <s v="改善脱贫（监测）户23户82人的安全出行，改善生产生活条件"/>
        <s v="改善脱贫（监测）户7户20人80亩农田水利灌溉问题，改善生产条件，增产增收"/>
        <s v="解决脱贫(监测）户65户242人，一般农户145户658人安全出行及劳作问题。"/>
        <s v="解决并改善231亩农田灌溉"/>
        <s v="解决湖桥里村24个组民的农业生产出行降低全村人民的劳动程度，改善全村生产生活条件。"/>
        <s v="解决脱贫（监测）户12户46人农田灌溉问题"/>
        <s v="解决脱贫（监测）户65户142人生产出行条件，节约生产成本"/>
        <s v="改善脱贫（监测）户115户403人夜间出行条件"/>
        <s v="解决脱贫（监测）户23户91人生活生产出行条件"/>
        <s v="解决脱贫（监测）户8户36人生活生产出行条件"/>
        <s v="解决脱贫户、监测户20户70人安全出行"/>
        <s v="解决脱贫户、监测户36户113人310亩农田灌溉"/>
        <s v="解决脱贫（监测）户 36户145人 30亩农田水利灌溉问题，改善生产条件，增产增收"/>
        <s v="解决脱贫（监测）户12户39人安全出行，改善生产生活条件"/>
        <s v="解决脱贫（监测）户 38户 128人 80亩农田水利灌溉问题，改善生产条件，增产增收"/>
        <s v="解决脱贫（监测）户24户63人安全出行，改善生产生活条件"/>
        <s v="解决脱贫（监测）户64户196人安全出行，改善生产生活条件"/>
        <s v="解决脱贫（监测）户25户85人安全用水，改善生产生活条件"/>
        <s v="解决脱贫（监测）户5户16人安全出行，"/>
        <s v="改善脱贫（监测）户55户148人农业生产出行问题,方便生产"/>
        <s v="解决脱贫（监测）户51户132人人居环境条件，改善生产生活条件"/>
        <s v="解决脱贫（监测）户15户43人安全出行，改善生产生活条件"/>
        <s v="解决农户522户1860人脱贫（监测）户67户202人生产出行问题,改善生产条件"/>
        <s v="解决脱贫（监测）户29户91人安全出行,改善生产生活条件；"/>
        <s v="解决脱贫（监测）户57户193人安全出行,改善生产生活条件"/>
        <s v="解决脱贫（监测）户121户393人晚上安全出行,改善生产生活条件"/>
        <s v="改善脱贫（监测）户21户68人80亩农田水利灌溉问题，改善生产条件，增产增收。"/>
        <s v="解决脱贫（监测）户12户36人安全出行问题，改善生产生活条件。"/>
        <s v="解决脱贫（监测）户106户360人安全出行问题，改善生产生活条件。"/>
        <s v="改善农户和脱贫（监测）户106户360人生活环境条件，提高生活质量。"/>
        <n v="120"/>
        <n v="157010"/>
      </sharedItems>
    </cacheField>
    <cacheField name="联农带农机制" numFmtId="0">
      <sharedItems count="38">
        <s v="解决脱贫（监测）户236户826人安全出行,改善生产生活条件"/>
        <s v="改善80户234人生产条件"/>
        <s v="改善农户和脱贫（监测）户安全出行等生产生活条件,节约出行成本"/>
        <s v="改善农户和脱贫户安全出行等生产生活条件,节约出行成本"/>
        <s v="解决群众农田灌溉用水的问题"/>
        <s v="改善农户和脱贫户生活用水问题及生产生活条件。"/>
        <s v="投工投劳15个，改善附近农户及脱贫户生产条件，新增5亩灌溉面积。改善114亩农田水利灌溉问题，促进增产增收"/>
        <s v="投工投劳20个，改善附近农户及脱贫户生产条件，，促进增产增收"/>
        <s v="投工投劳29个，改善507户1687人的安全出行，增加村民幸福指数"/>
        <s v="投工投劳23个，改善120户487人的安全出行，增加村民幸福指数"/>
        <s v="改善沿线农业生产条件，方便群众耕种"/>
        <s v="改善农户和脱贫户（监测）户饮水生活条件，提供足够的水源"/>
        <s v="改善农户和脱贫户（监测）户安全出行等生产生活条件，便利出行，消除道路安全隐患"/>
        <s v="改善农户和脱贫（监测）户生活条件,节约劳动力成本。"/>
        <s v="改善农户和脱贫（监测）户农田水利灌溉等生产条件，增加农业生产收入"/>
        <s v="改善农户和脱贫（监测）户安全出行等生产生活条件，节约出行成本"/>
        <s v="改善农户和脱贫(监测)户春耕生产便利，节约出行成本"/>
        <s v="解决并改善231亩农田灌溉"/>
        <s v="改善农户和脱贫（监测）户农业生产出行条件,节约农业生产出行成本。"/>
        <s v="改善农户生产条件，增加农户收入"/>
        <s v="提升道路平整度，改善农户生产条件，节约生产成本，增加农户收入。"/>
        <s v="改善农户夜间出行及行车安全。"/>
        <s v="改善农户农田灌溉条件和节约农业成本，增加农民收入。"/>
        <s v="改善农户行车舒适度，提升道路平整度及农户生活质量。"/>
        <s v="改善农户和脱贫户农业生产出行条件及节约农业成本。"/>
        <s v="解决脱贫户、监测户20户70人安全出行，减少出行成本，"/>
        <s v="解决脱贫户、监测户36户113人310亩农田灌溉，节约生产成本。"/>
        <s v="解决280亩农田灌溉"/>
        <s v="解决安全出行，方便农业生产"/>
        <s v="改善农户和脱贫（监测）户农业生产出行条件,节约农业生产出行成本"/>
        <s v="改善农户和脱贫（监测）户人居环境等生产生活条件,节约出行成本"/>
        <s v="解决农户522户1860人脱贫（监测）户67户202人生产出行问题,改善生产条件"/>
        <s v="改善农户和脱贫（监测）户农田水利灌溉等生产条件，增加农业生产收入。"/>
        <s v="改善农户和脱贫（监测）户安全出行等生产生活条件,节约出行成本。"/>
        <s v="改善农户和脱贫（监测）户安全出行，美化环境，提高村民幸福指数。"/>
        <s v="改善农户和脱贫（监测）户生活环境条件，提高生活质量。"/>
        <s v="预计受益脱贫户50户120人，一般农户450户1491人，人均增收1100元以上"/>
        <s v="解决全县所有行政村农村生活垃圾收集清运，改善农户和脱贫户生活条件，提升全县人居环境水平"/>
      </sharedItems>
    </cacheField>
  </cacheFields>
</pivotCacheDefinition>
</file>

<file path=xl/pivotCache/pivotCacheRecords1.xml><?xml version="1.0" encoding="utf-8"?>
<pivotCacheRecords xmlns="http://schemas.openxmlformats.org/spreadsheetml/2006/main" xmlns:r="http://schemas.openxmlformats.org/officeDocument/2006/relationships" count="52">
  <r>
    <x v="0"/>
    <x v="0"/>
    <x v="0"/>
    <x v="0"/>
    <x v="0"/>
    <x v="0"/>
    <x v="0"/>
    <x v="0"/>
    <x v="0"/>
    <x v="0"/>
    <x v="0"/>
    <x v="0"/>
    <x v="0"/>
    <x v="0"/>
    <x v="0"/>
    <x v="0"/>
    <x v="0"/>
    <x v="0"/>
    <x v="0"/>
    <x v="0"/>
    <x v="0"/>
    <x v="0"/>
    <x v="0"/>
    <x v="0"/>
    <x v="0"/>
  </r>
  <r>
    <x v="1"/>
    <x v="1"/>
    <x v="1"/>
    <x v="1"/>
    <x v="0"/>
    <x v="0"/>
    <x v="1"/>
    <x v="0"/>
    <x v="0"/>
    <x v="0"/>
    <x v="0"/>
    <x v="0"/>
    <x v="1"/>
    <x v="0"/>
    <x v="0"/>
    <x v="0"/>
    <x v="0"/>
    <x v="0"/>
    <x v="1"/>
    <x v="1"/>
    <x v="1"/>
    <x v="1"/>
    <x v="1"/>
    <x v="1"/>
    <x v="1"/>
  </r>
  <r>
    <x v="2"/>
    <x v="0"/>
    <x v="0"/>
    <x v="0"/>
    <x v="1"/>
    <x v="1"/>
    <x v="2"/>
    <x v="1"/>
    <x v="1"/>
    <x v="1"/>
    <x v="0"/>
    <x v="1"/>
    <x v="2"/>
    <x v="1"/>
    <x v="1"/>
    <x v="1"/>
    <x v="0"/>
    <x v="0"/>
    <x v="2"/>
    <x v="2"/>
    <x v="2"/>
    <x v="2"/>
    <x v="2"/>
    <x v="2"/>
    <x v="2"/>
  </r>
  <r>
    <x v="3"/>
    <x v="0"/>
    <x v="0"/>
    <x v="0"/>
    <x v="2"/>
    <x v="2"/>
    <x v="3"/>
    <x v="0"/>
    <x v="2"/>
    <x v="2"/>
    <x v="0"/>
    <x v="2"/>
    <x v="3"/>
    <x v="2"/>
    <x v="1"/>
    <x v="1"/>
    <x v="0"/>
    <x v="0"/>
    <x v="3"/>
    <x v="3"/>
    <x v="3"/>
    <x v="3"/>
    <x v="3"/>
    <x v="3"/>
    <x v="3"/>
  </r>
  <r>
    <x v="4"/>
    <x v="0"/>
    <x v="0"/>
    <x v="0"/>
    <x v="2"/>
    <x v="3"/>
    <x v="4"/>
    <x v="0"/>
    <x v="2"/>
    <x v="2"/>
    <x v="0"/>
    <x v="2"/>
    <x v="4"/>
    <x v="3"/>
    <x v="2"/>
    <x v="2"/>
    <x v="0"/>
    <x v="0"/>
    <x v="4"/>
    <x v="4"/>
    <x v="2"/>
    <x v="4"/>
    <x v="4"/>
    <x v="4"/>
    <x v="3"/>
  </r>
  <r>
    <x v="5"/>
    <x v="1"/>
    <x v="1"/>
    <x v="1"/>
    <x v="3"/>
    <x v="4"/>
    <x v="5"/>
    <x v="0"/>
    <x v="3"/>
    <x v="1"/>
    <x v="0"/>
    <x v="3"/>
    <x v="5"/>
    <x v="4"/>
    <x v="1"/>
    <x v="1"/>
    <x v="1"/>
    <x v="0"/>
    <x v="5"/>
    <x v="5"/>
    <x v="3"/>
    <x v="5"/>
    <x v="5"/>
    <x v="5"/>
    <x v="4"/>
  </r>
  <r>
    <x v="6"/>
    <x v="0"/>
    <x v="0"/>
    <x v="2"/>
    <x v="4"/>
    <x v="5"/>
    <x v="6"/>
    <x v="0"/>
    <x v="2"/>
    <x v="2"/>
    <x v="0"/>
    <x v="4"/>
    <x v="6"/>
    <x v="5"/>
    <x v="1"/>
    <x v="1"/>
    <x v="1"/>
    <x v="0"/>
    <x v="6"/>
    <x v="6"/>
    <x v="3"/>
    <x v="6"/>
    <x v="6"/>
    <x v="6"/>
    <x v="5"/>
  </r>
  <r>
    <x v="7"/>
    <x v="1"/>
    <x v="1"/>
    <x v="1"/>
    <x v="5"/>
    <x v="6"/>
    <x v="7"/>
    <x v="0"/>
    <x v="4"/>
    <x v="1"/>
    <x v="1"/>
    <x v="5"/>
    <x v="7"/>
    <x v="6"/>
    <x v="3"/>
    <x v="3"/>
    <x v="0"/>
    <x v="0"/>
    <x v="7"/>
    <x v="7"/>
    <x v="3"/>
    <x v="7"/>
    <x v="7"/>
    <x v="7"/>
    <x v="6"/>
  </r>
  <r>
    <x v="8"/>
    <x v="1"/>
    <x v="1"/>
    <x v="1"/>
    <x v="5"/>
    <x v="6"/>
    <x v="8"/>
    <x v="2"/>
    <x v="4"/>
    <x v="1"/>
    <x v="1"/>
    <x v="5"/>
    <x v="8"/>
    <x v="7"/>
    <x v="4"/>
    <x v="4"/>
    <x v="0"/>
    <x v="0"/>
    <x v="8"/>
    <x v="8"/>
    <x v="3"/>
    <x v="8"/>
    <x v="8"/>
    <x v="8"/>
    <x v="7"/>
  </r>
  <r>
    <x v="9"/>
    <x v="1"/>
    <x v="1"/>
    <x v="1"/>
    <x v="5"/>
    <x v="6"/>
    <x v="9"/>
    <x v="2"/>
    <x v="4"/>
    <x v="1"/>
    <x v="1"/>
    <x v="5"/>
    <x v="9"/>
    <x v="8"/>
    <x v="5"/>
    <x v="5"/>
    <x v="0"/>
    <x v="0"/>
    <x v="9"/>
    <x v="9"/>
    <x v="3"/>
    <x v="9"/>
    <x v="9"/>
    <x v="9"/>
    <x v="8"/>
  </r>
  <r>
    <x v="10"/>
    <x v="0"/>
    <x v="0"/>
    <x v="0"/>
    <x v="5"/>
    <x v="6"/>
    <x v="10"/>
    <x v="2"/>
    <x v="4"/>
    <x v="1"/>
    <x v="1"/>
    <x v="5"/>
    <x v="10"/>
    <x v="9"/>
    <x v="6"/>
    <x v="6"/>
    <x v="0"/>
    <x v="0"/>
    <x v="10"/>
    <x v="10"/>
    <x v="3"/>
    <x v="10"/>
    <x v="10"/>
    <x v="10"/>
    <x v="9"/>
  </r>
  <r>
    <x v="11"/>
    <x v="0"/>
    <x v="0"/>
    <x v="0"/>
    <x v="5"/>
    <x v="7"/>
    <x v="11"/>
    <x v="0"/>
    <x v="4"/>
    <x v="1"/>
    <x v="1"/>
    <x v="5"/>
    <x v="11"/>
    <x v="10"/>
    <x v="7"/>
    <x v="7"/>
    <x v="1"/>
    <x v="1"/>
    <x v="11"/>
    <x v="11"/>
    <x v="4"/>
    <x v="11"/>
    <x v="11"/>
    <x v="11"/>
    <x v="10"/>
  </r>
  <r>
    <x v="12"/>
    <x v="0"/>
    <x v="0"/>
    <x v="0"/>
    <x v="5"/>
    <x v="7"/>
    <x v="12"/>
    <x v="0"/>
    <x v="4"/>
    <x v="1"/>
    <x v="1"/>
    <x v="5"/>
    <x v="12"/>
    <x v="11"/>
    <x v="7"/>
    <x v="7"/>
    <x v="1"/>
    <x v="1"/>
    <x v="11"/>
    <x v="11"/>
    <x v="4"/>
    <x v="11"/>
    <x v="11"/>
    <x v="11"/>
    <x v="10"/>
  </r>
  <r>
    <x v="13"/>
    <x v="1"/>
    <x v="1"/>
    <x v="1"/>
    <x v="6"/>
    <x v="8"/>
    <x v="13"/>
    <x v="0"/>
    <x v="5"/>
    <x v="1"/>
    <x v="0"/>
    <x v="6"/>
    <x v="13"/>
    <x v="12"/>
    <x v="2"/>
    <x v="2"/>
    <x v="0"/>
    <x v="0"/>
    <x v="12"/>
    <x v="12"/>
    <x v="5"/>
    <x v="12"/>
    <x v="12"/>
    <x v="12"/>
    <x v="2"/>
  </r>
  <r>
    <x v="14"/>
    <x v="0"/>
    <x v="0"/>
    <x v="2"/>
    <x v="6"/>
    <x v="9"/>
    <x v="14"/>
    <x v="0"/>
    <x v="3"/>
    <x v="1"/>
    <x v="0"/>
    <x v="6"/>
    <x v="14"/>
    <x v="13"/>
    <x v="8"/>
    <x v="8"/>
    <x v="0"/>
    <x v="0"/>
    <x v="13"/>
    <x v="13"/>
    <x v="3"/>
    <x v="13"/>
    <x v="13"/>
    <x v="13"/>
    <x v="11"/>
  </r>
  <r>
    <x v="15"/>
    <x v="0"/>
    <x v="0"/>
    <x v="0"/>
    <x v="6"/>
    <x v="9"/>
    <x v="15"/>
    <x v="3"/>
    <x v="3"/>
    <x v="1"/>
    <x v="0"/>
    <x v="6"/>
    <x v="15"/>
    <x v="14"/>
    <x v="9"/>
    <x v="9"/>
    <x v="0"/>
    <x v="0"/>
    <x v="13"/>
    <x v="13"/>
    <x v="3"/>
    <x v="13"/>
    <x v="13"/>
    <x v="14"/>
    <x v="12"/>
  </r>
  <r>
    <x v="16"/>
    <x v="0"/>
    <x v="0"/>
    <x v="2"/>
    <x v="7"/>
    <x v="10"/>
    <x v="16"/>
    <x v="3"/>
    <x v="6"/>
    <x v="3"/>
    <x v="0"/>
    <x v="7"/>
    <x v="16"/>
    <x v="2"/>
    <x v="1"/>
    <x v="1"/>
    <x v="1"/>
    <x v="0"/>
    <x v="14"/>
    <x v="14"/>
    <x v="3"/>
    <x v="14"/>
    <x v="14"/>
    <x v="15"/>
    <x v="13"/>
  </r>
  <r>
    <x v="17"/>
    <x v="1"/>
    <x v="1"/>
    <x v="1"/>
    <x v="8"/>
    <x v="11"/>
    <x v="17"/>
    <x v="0"/>
    <x v="4"/>
    <x v="1"/>
    <x v="0"/>
    <x v="8"/>
    <x v="17"/>
    <x v="15"/>
    <x v="10"/>
    <x v="10"/>
    <x v="1"/>
    <x v="0"/>
    <x v="15"/>
    <x v="15"/>
    <x v="3"/>
    <x v="15"/>
    <x v="15"/>
    <x v="16"/>
    <x v="14"/>
  </r>
  <r>
    <x v="18"/>
    <x v="0"/>
    <x v="0"/>
    <x v="0"/>
    <x v="8"/>
    <x v="11"/>
    <x v="18"/>
    <x v="4"/>
    <x v="4"/>
    <x v="1"/>
    <x v="0"/>
    <x v="8"/>
    <x v="18"/>
    <x v="16"/>
    <x v="11"/>
    <x v="11"/>
    <x v="1"/>
    <x v="0"/>
    <x v="1"/>
    <x v="16"/>
    <x v="3"/>
    <x v="16"/>
    <x v="16"/>
    <x v="17"/>
    <x v="15"/>
  </r>
  <r>
    <x v="19"/>
    <x v="1"/>
    <x v="1"/>
    <x v="1"/>
    <x v="8"/>
    <x v="12"/>
    <x v="19"/>
    <x v="0"/>
    <x v="4"/>
    <x v="1"/>
    <x v="0"/>
    <x v="8"/>
    <x v="19"/>
    <x v="17"/>
    <x v="2"/>
    <x v="2"/>
    <x v="1"/>
    <x v="0"/>
    <x v="16"/>
    <x v="17"/>
    <x v="5"/>
    <x v="4"/>
    <x v="17"/>
    <x v="18"/>
    <x v="14"/>
  </r>
  <r>
    <x v="20"/>
    <x v="0"/>
    <x v="0"/>
    <x v="0"/>
    <x v="9"/>
    <x v="13"/>
    <x v="20"/>
    <x v="5"/>
    <x v="7"/>
    <x v="4"/>
    <x v="0"/>
    <x v="9"/>
    <x v="20"/>
    <x v="18"/>
    <x v="1"/>
    <x v="1"/>
    <x v="1"/>
    <x v="0"/>
    <x v="17"/>
    <x v="18"/>
    <x v="3"/>
    <x v="17"/>
    <x v="18"/>
    <x v="19"/>
    <x v="16"/>
  </r>
  <r>
    <x v="21"/>
    <x v="1"/>
    <x v="1"/>
    <x v="1"/>
    <x v="10"/>
    <x v="14"/>
    <x v="21"/>
    <x v="6"/>
    <x v="2"/>
    <x v="1"/>
    <x v="0"/>
    <x v="10"/>
    <x v="21"/>
    <x v="19"/>
    <x v="1"/>
    <x v="1"/>
    <x v="0"/>
    <x v="0"/>
    <x v="17"/>
    <x v="19"/>
    <x v="3"/>
    <x v="18"/>
    <x v="19"/>
    <x v="20"/>
    <x v="17"/>
  </r>
  <r>
    <x v="22"/>
    <x v="1"/>
    <x v="1"/>
    <x v="1"/>
    <x v="11"/>
    <x v="15"/>
    <x v="22"/>
    <x v="3"/>
    <x v="3"/>
    <x v="1"/>
    <x v="0"/>
    <x v="11"/>
    <x v="22"/>
    <x v="20"/>
    <x v="12"/>
    <x v="12"/>
    <x v="1"/>
    <x v="0"/>
    <x v="18"/>
    <x v="20"/>
    <x v="3"/>
    <x v="19"/>
    <x v="20"/>
    <x v="21"/>
    <x v="18"/>
  </r>
  <r>
    <x v="23"/>
    <x v="1"/>
    <x v="2"/>
    <x v="3"/>
    <x v="11"/>
    <x v="15"/>
    <x v="23"/>
    <x v="0"/>
    <x v="3"/>
    <x v="1"/>
    <x v="0"/>
    <x v="11"/>
    <x v="23"/>
    <x v="21"/>
    <x v="13"/>
    <x v="13"/>
    <x v="1"/>
    <x v="0"/>
    <x v="18"/>
    <x v="20"/>
    <x v="3"/>
    <x v="19"/>
    <x v="20"/>
    <x v="21"/>
    <x v="18"/>
  </r>
  <r>
    <x v="24"/>
    <x v="1"/>
    <x v="1"/>
    <x v="1"/>
    <x v="12"/>
    <x v="16"/>
    <x v="24"/>
    <x v="3"/>
    <x v="8"/>
    <x v="5"/>
    <x v="0"/>
    <x v="12"/>
    <x v="24"/>
    <x v="22"/>
    <x v="14"/>
    <x v="14"/>
    <x v="0"/>
    <x v="0"/>
    <x v="19"/>
    <x v="21"/>
    <x v="3"/>
    <x v="14"/>
    <x v="21"/>
    <x v="22"/>
    <x v="19"/>
  </r>
  <r>
    <x v="25"/>
    <x v="0"/>
    <x v="0"/>
    <x v="4"/>
    <x v="12"/>
    <x v="16"/>
    <x v="25"/>
    <x v="7"/>
    <x v="9"/>
    <x v="6"/>
    <x v="0"/>
    <x v="12"/>
    <x v="25"/>
    <x v="23"/>
    <x v="15"/>
    <x v="15"/>
    <x v="0"/>
    <x v="0"/>
    <x v="20"/>
    <x v="22"/>
    <x v="3"/>
    <x v="17"/>
    <x v="22"/>
    <x v="23"/>
    <x v="20"/>
  </r>
  <r>
    <x v="26"/>
    <x v="0"/>
    <x v="3"/>
    <x v="5"/>
    <x v="12"/>
    <x v="17"/>
    <x v="26"/>
    <x v="0"/>
    <x v="4"/>
    <x v="1"/>
    <x v="0"/>
    <x v="12"/>
    <x v="26"/>
    <x v="24"/>
    <x v="16"/>
    <x v="16"/>
    <x v="0"/>
    <x v="0"/>
    <x v="21"/>
    <x v="23"/>
    <x v="3"/>
    <x v="20"/>
    <x v="23"/>
    <x v="24"/>
    <x v="21"/>
  </r>
  <r>
    <x v="27"/>
    <x v="1"/>
    <x v="1"/>
    <x v="1"/>
    <x v="12"/>
    <x v="17"/>
    <x v="27"/>
    <x v="3"/>
    <x v="8"/>
    <x v="5"/>
    <x v="0"/>
    <x v="12"/>
    <x v="27"/>
    <x v="25"/>
    <x v="17"/>
    <x v="17"/>
    <x v="0"/>
    <x v="0"/>
    <x v="22"/>
    <x v="24"/>
    <x v="3"/>
    <x v="14"/>
    <x v="21"/>
    <x v="22"/>
    <x v="22"/>
  </r>
  <r>
    <x v="28"/>
    <x v="0"/>
    <x v="0"/>
    <x v="0"/>
    <x v="12"/>
    <x v="17"/>
    <x v="28"/>
    <x v="7"/>
    <x v="9"/>
    <x v="6"/>
    <x v="0"/>
    <x v="12"/>
    <x v="28"/>
    <x v="26"/>
    <x v="18"/>
    <x v="18"/>
    <x v="0"/>
    <x v="0"/>
    <x v="23"/>
    <x v="25"/>
    <x v="3"/>
    <x v="16"/>
    <x v="24"/>
    <x v="25"/>
    <x v="23"/>
  </r>
  <r>
    <x v="29"/>
    <x v="0"/>
    <x v="0"/>
    <x v="4"/>
    <x v="12"/>
    <x v="17"/>
    <x v="29"/>
    <x v="3"/>
    <x v="10"/>
    <x v="6"/>
    <x v="0"/>
    <x v="12"/>
    <x v="29"/>
    <x v="27"/>
    <x v="19"/>
    <x v="19"/>
    <x v="0"/>
    <x v="0"/>
    <x v="19"/>
    <x v="26"/>
    <x v="3"/>
    <x v="15"/>
    <x v="25"/>
    <x v="26"/>
    <x v="24"/>
  </r>
  <r>
    <x v="30"/>
    <x v="0"/>
    <x v="0"/>
    <x v="0"/>
    <x v="13"/>
    <x v="18"/>
    <x v="30"/>
    <x v="0"/>
    <x v="11"/>
    <x v="7"/>
    <x v="0"/>
    <x v="13"/>
    <x v="30"/>
    <x v="28"/>
    <x v="1"/>
    <x v="1"/>
    <x v="0"/>
    <x v="0"/>
    <x v="24"/>
    <x v="27"/>
    <x v="3"/>
    <x v="7"/>
    <x v="26"/>
    <x v="27"/>
    <x v="25"/>
  </r>
  <r>
    <x v="31"/>
    <x v="1"/>
    <x v="1"/>
    <x v="1"/>
    <x v="13"/>
    <x v="19"/>
    <x v="30"/>
    <x v="0"/>
    <x v="11"/>
    <x v="7"/>
    <x v="0"/>
    <x v="13"/>
    <x v="31"/>
    <x v="28"/>
    <x v="1"/>
    <x v="1"/>
    <x v="0"/>
    <x v="0"/>
    <x v="25"/>
    <x v="28"/>
    <x v="3"/>
    <x v="21"/>
    <x v="27"/>
    <x v="28"/>
    <x v="26"/>
  </r>
  <r>
    <x v="32"/>
    <x v="1"/>
    <x v="1"/>
    <x v="1"/>
    <x v="14"/>
    <x v="20"/>
    <x v="31"/>
    <x v="3"/>
    <x v="4"/>
    <x v="1"/>
    <x v="0"/>
    <x v="14"/>
    <x v="32"/>
    <x v="29"/>
    <x v="13"/>
    <x v="13"/>
    <x v="1"/>
    <x v="0"/>
    <x v="26"/>
    <x v="29"/>
    <x v="3"/>
    <x v="21"/>
    <x v="28"/>
    <x v="29"/>
    <x v="14"/>
  </r>
  <r>
    <x v="33"/>
    <x v="0"/>
    <x v="0"/>
    <x v="0"/>
    <x v="14"/>
    <x v="20"/>
    <x v="32"/>
    <x v="0"/>
    <x v="4"/>
    <x v="1"/>
    <x v="0"/>
    <x v="14"/>
    <x v="33"/>
    <x v="30"/>
    <x v="12"/>
    <x v="12"/>
    <x v="1"/>
    <x v="0"/>
    <x v="27"/>
    <x v="30"/>
    <x v="3"/>
    <x v="14"/>
    <x v="29"/>
    <x v="30"/>
    <x v="2"/>
  </r>
  <r>
    <x v="34"/>
    <x v="1"/>
    <x v="1"/>
    <x v="1"/>
    <x v="14"/>
    <x v="21"/>
    <x v="33"/>
    <x v="8"/>
    <x v="4"/>
    <x v="1"/>
    <x v="0"/>
    <x v="14"/>
    <x v="34"/>
    <x v="31"/>
    <x v="20"/>
    <x v="20"/>
    <x v="0"/>
    <x v="0"/>
    <x v="16"/>
    <x v="31"/>
    <x v="3"/>
    <x v="22"/>
    <x v="30"/>
    <x v="31"/>
    <x v="14"/>
  </r>
  <r>
    <x v="35"/>
    <x v="0"/>
    <x v="0"/>
    <x v="0"/>
    <x v="14"/>
    <x v="21"/>
    <x v="34"/>
    <x v="9"/>
    <x v="4"/>
    <x v="1"/>
    <x v="0"/>
    <x v="14"/>
    <x v="35"/>
    <x v="32"/>
    <x v="21"/>
    <x v="21"/>
    <x v="1"/>
    <x v="0"/>
    <x v="28"/>
    <x v="32"/>
    <x v="3"/>
    <x v="23"/>
    <x v="31"/>
    <x v="32"/>
    <x v="2"/>
  </r>
  <r>
    <x v="36"/>
    <x v="0"/>
    <x v="0"/>
    <x v="0"/>
    <x v="15"/>
    <x v="22"/>
    <x v="35"/>
    <x v="0"/>
    <x v="12"/>
    <x v="3"/>
    <x v="0"/>
    <x v="15"/>
    <x v="36"/>
    <x v="23"/>
    <x v="1"/>
    <x v="1"/>
    <x v="0"/>
    <x v="0"/>
    <x v="29"/>
    <x v="33"/>
    <x v="5"/>
    <x v="24"/>
    <x v="32"/>
    <x v="33"/>
    <x v="2"/>
  </r>
  <r>
    <x v="37"/>
    <x v="0"/>
    <x v="0"/>
    <x v="1"/>
    <x v="15"/>
    <x v="23"/>
    <x v="36"/>
    <x v="3"/>
    <x v="5"/>
    <x v="1"/>
    <x v="0"/>
    <x v="15"/>
    <x v="37"/>
    <x v="33"/>
    <x v="9"/>
    <x v="9"/>
    <x v="0"/>
    <x v="0"/>
    <x v="30"/>
    <x v="34"/>
    <x v="3"/>
    <x v="25"/>
    <x v="33"/>
    <x v="34"/>
    <x v="27"/>
  </r>
  <r>
    <x v="38"/>
    <x v="0"/>
    <x v="0"/>
    <x v="0"/>
    <x v="15"/>
    <x v="23"/>
    <x v="37"/>
    <x v="3"/>
    <x v="5"/>
    <x v="1"/>
    <x v="0"/>
    <x v="15"/>
    <x v="38"/>
    <x v="34"/>
    <x v="8"/>
    <x v="8"/>
    <x v="0"/>
    <x v="0"/>
    <x v="31"/>
    <x v="35"/>
    <x v="3"/>
    <x v="26"/>
    <x v="14"/>
    <x v="35"/>
    <x v="28"/>
  </r>
  <r>
    <x v="39"/>
    <x v="0"/>
    <x v="0"/>
    <x v="0"/>
    <x v="16"/>
    <x v="24"/>
    <x v="38"/>
    <x v="3"/>
    <x v="4"/>
    <x v="1"/>
    <x v="0"/>
    <x v="16"/>
    <x v="39"/>
    <x v="35"/>
    <x v="16"/>
    <x v="16"/>
    <x v="0"/>
    <x v="0"/>
    <x v="32"/>
    <x v="36"/>
    <x v="3"/>
    <x v="27"/>
    <x v="34"/>
    <x v="36"/>
    <x v="29"/>
  </r>
  <r>
    <x v="40"/>
    <x v="0"/>
    <x v="4"/>
    <x v="6"/>
    <x v="16"/>
    <x v="24"/>
    <x v="39"/>
    <x v="0"/>
    <x v="4"/>
    <x v="1"/>
    <x v="0"/>
    <x v="16"/>
    <x v="40"/>
    <x v="36"/>
    <x v="0"/>
    <x v="0"/>
    <x v="0"/>
    <x v="0"/>
    <x v="33"/>
    <x v="37"/>
    <x v="3"/>
    <x v="28"/>
    <x v="35"/>
    <x v="37"/>
    <x v="30"/>
  </r>
  <r>
    <x v="41"/>
    <x v="0"/>
    <x v="0"/>
    <x v="0"/>
    <x v="16"/>
    <x v="24"/>
    <x v="40"/>
    <x v="0"/>
    <x v="4"/>
    <x v="1"/>
    <x v="0"/>
    <x v="16"/>
    <x v="41"/>
    <x v="37"/>
    <x v="22"/>
    <x v="22"/>
    <x v="0"/>
    <x v="0"/>
    <x v="34"/>
    <x v="38"/>
    <x v="3"/>
    <x v="29"/>
    <x v="36"/>
    <x v="38"/>
    <x v="2"/>
  </r>
  <r>
    <x v="42"/>
    <x v="0"/>
    <x v="0"/>
    <x v="0"/>
    <x v="17"/>
    <x v="25"/>
    <x v="41"/>
    <x v="0"/>
    <x v="13"/>
    <x v="2"/>
    <x v="0"/>
    <x v="17"/>
    <x v="42"/>
    <x v="38"/>
    <x v="1"/>
    <x v="1"/>
    <x v="2"/>
    <x v="2"/>
    <x v="35"/>
    <x v="39"/>
    <x v="6"/>
    <x v="30"/>
    <x v="37"/>
    <x v="39"/>
    <x v="31"/>
  </r>
  <r>
    <x v="43"/>
    <x v="0"/>
    <x v="0"/>
    <x v="0"/>
    <x v="18"/>
    <x v="26"/>
    <x v="42"/>
    <x v="0"/>
    <x v="4"/>
    <x v="7"/>
    <x v="0"/>
    <x v="18"/>
    <x v="43"/>
    <x v="39"/>
    <x v="1"/>
    <x v="1"/>
    <x v="0"/>
    <x v="0"/>
    <x v="36"/>
    <x v="40"/>
    <x v="5"/>
    <x v="31"/>
    <x v="24"/>
    <x v="40"/>
    <x v="2"/>
  </r>
  <r>
    <x v="44"/>
    <x v="0"/>
    <x v="0"/>
    <x v="0"/>
    <x v="18"/>
    <x v="27"/>
    <x v="43"/>
    <x v="0"/>
    <x v="4"/>
    <x v="1"/>
    <x v="0"/>
    <x v="18"/>
    <x v="44"/>
    <x v="40"/>
    <x v="23"/>
    <x v="23"/>
    <x v="1"/>
    <x v="0"/>
    <x v="37"/>
    <x v="41"/>
    <x v="3"/>
    <x v="32"/>
    <x v="38"/>
    <x v="41"/>
    <x v="2"/>
  </r>
  <r>
    <x v="45"/>
    <x v="0"/>
    <x v="3"/>
    <x v="5"/>
    <x v="18"/>
    <x v="27"/>
    <x v="44"/>
    <x v="0"/>
    <x v="4"/>
    <x v="1"/>
    <x v="0"/>
    <x v="18"/>
    <x v="45"/>
    <x v="41"/>
    <x v="24"/>
    <x v="24"/>
    <x v="1"/>
    <x v="0"/>
    <x v="38"/>
    <x v="42"/>
    <x v="3"/>
    <x v="33"/>
    <x v="39"/>
    <x v="42"/>
    <x v="2"/>
  </r>
  <r>
    <x v="46"/>
    <x v="1"/>
    <x v="1"/>
    <x v="1"/>
    <x v="19"/>
    <x v="28"/>
    <x v="45"/>
    <x v="7"/>
    <x v="14"/>
    <x v="8"/>
    <x v="0"/>
    <x v="19"/>
    <x v="46"/>
    <x v="42"/>
    <x v="25"/>
    <x v="25"/>
    <x v="0"/>
    <x v="0"/>
    <x v="39"/>
    <x v="43"/>
    <x v="3"/>
    <x v="34"/>
    <x v="1"/>
    <x v="43"/>
    <x v="32"/>
  </r>
  <r>
    <x v="47"/>
    <x v="0"/>
    <x v="0"/>
    <x v="0"/>
    <x v="19"/>
    <x v="28"/>
    <x v="46"/>
    <x v="2"/>
    <x v="4"/>
    <x v="1"/>
    <x v="0"/>
    <x v="19"/>
    <x v="47"/>
    <x v="43"/>
    <x v="23"/>
    <x v="23"/>
    <x v="0"/>
    <x v="0"/>
    <x v="34"/>
    <x v="44"/>
    <x v="3"/>
    <x v="14"/>
    <x v="25"/>
    <x v="44"/>
    <x v="33"/>
  </r>
  <r>
    <x v="48"/>
    <x v="0"/>
    <x v="3"/>
    <x v="5"/>
    <x v="19"/>
    <x v="29"/>
    <x v="47"/>
    <x v="0"/>
    <x v="4"/>
    <x v="1"/>
    <x v="0"/>
    <x v="19"/>
    <x v="48"/>
    <x v="44"/>
    <x v="26"/>
    <x v="26"/>
    <x v="0"/>
    <x v="0"/>
    <x v="40"/>
    <x v="45"/>
    <x v="5"/>
    <x v="35"/>
    <x v="40"/>
    <x v="45"/>
    <x v="34"/>
  </r>
  <r>
    <x v="49"/>
    <x v="0"/>
    <x v="4"/>
    <x v="6"/>
    <x v="19"/>
    <x v="29"/>
    <x v="48"/>
    <x v="0"/>
    <x v="4"/>
    <x v="1"/>
    <x v="0"/>
    <x v="19"/>
    <x v="49"/>
    <x v="45"/>
    <x v="27"/>
    <x v="27"/>
    <x v="0"/>
    <x v="0"/>
    <x v="40"/>
    <x v="45"/>
    <x v="5"/>
    <x v="35"/>
    <x v="40"/>
    <x v="46"/>
    <x v="35"/>
  </r>
  <r>
    <x v="50"/>
    <x v="1"/>
    <x v="2"/>
    <x v="3"/>
    <x v="20"/>
    <x v="30"/>
    <x v="49"/>
    <x v="0"/>
    <x v="15"/>
    <x v="9"/>
    <x v="2"/>
    <x v="20"/>
    <x v="50"/>
    <x v="46"/>
    <x v="28"/>
    <x v="28"/>
    <x v="1"/>
    <x v="3"/>
    <x v="41"/>
    <x v="27"/>
    <x v="7"/>
    <x v="7"/>
    <x v="41"/>
    <x v="47"/>
    <x v="36"/>
  </r>
  <r>
    <x v="51"/>
    <x v="0"/>
    <x v="4"/>
    <x v="7"/>
    <x v="21"/>
    <x v="31"/>
    <x v="50"/>
    <x v="10"/>
    <x v="5"/>
    <x v="1"/>
    <x v="2"/>
    <x v="21"/>
    <x v="51"/>
    <x v="47"/>
    <x v="29"/>
    <x v="29"/>
    <x v="1"/>
    <x v="4"/>
    <x v="42"/>
    <x v="46"/>
    <x v="8"/>
    <x v="36"/>
    <x v="42"/>
    <x v="48"/>
    <x v="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F20" firstHeaderRow="0" firstDataRow="1" firstDataCol="3"/>
  <pivotFields count="25">
    <pivotField compact="0" showAll="0">
      <items count="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t="default"/>
      </items>
    </pivotField>
    <pivotField axis="axisRow" compact="0" showAll="0">
      <items count="4">
        <item x="1"/>
        <item x="0"/>
        <item m="1" x="2"/>
        <item t="default"/>
      </items>
    </pivotField>
    <pivotField axis="axisRow" compact="0" showAll="0">
      <items count="8">
        <item x="3"/>
        <item x="0"/>
        <item m="1" x="6"/>
        <item m="1" x="5"/>
        <item x="1"/>
        <item x="4"/>
        <item x="2"/>
        <item t="default"/>
      </items>
    </pivotField>
    <pivotField axis="axisRow" compact="0" showAll="0">
      <items count="16">
        <item m="1" x="13"/>
        <item x="4"/>
        <item x="6"/>
        <item x="5"/>
        <item x="0"/>
        <item x="2"/>
        <item m="1" x="10"/>
        <item x="7"/>
        <item m="1" x="14"/>
        <item m="1" x="9"/>
        <item m="1" x="12"/>
        <item x="1"/>
        <item m="1" x="11"/>
        <item x="3"/>
        <item m="1" x="8"/>
        <item t="default"/>
      </items>
    </pivotField>
    <pivotField compact="0" showAll="0"/>
    <pivotField compact="0" showAll="0"/>
    <pivotField dataField="1" compact="0" showAll="0">
      <items count="52">
        <item x="2"/>
        <item x="48"/>
        <item x="47"/>
        <item x="39"/>
        <item x="38"/>
        <item x="40"/>
        <item x="32"/>
        <item x="31"/>
        <item x="30"/>
        <item x="13"/>
        <item x="49"/>
        <item x="45"/>
        <item x="46"/>
        <item x="5"/>
        <item x="42"/>
        <item x="16"/>
        <item x="50"/>
        <item x="20"/>
        <item x="18"/>
        <item x="3"/>
        <item x="4"/>
        <item x="34"/>
        <item x="33"/>
        <item x="19"/>
        <item x="35"/>
        <item x="14"/>
        <item x="15"/>
        <item x="37"/>
        <item x="36"/>
        <item x="22"/>
        <item x="17"/>
        <item x="41"/>
        <item x="25"/>
        <item x="24"/>
        <item x="27"/>
        <item x="26"/>
        <item x="28"/>
        <item x="29"/>
        <item x="43"/>
        <item x="44"/>
        <item x="21"/>
        <item x="23"/>
        <item x="1"/>
        <item x="0"/>
        <item x="11"/>
        <item x="12"/>
        <item x="8"/>
        <item x="7"/>
        <item x="10"/>
        <item x="9"/>
        <item x="6"/>
        <item t="default"/>
      </items>
    </pivotField>
    <pivotField compact="0" showAll="0"/>
    <pivotField compact="0" showAll="0"/>
    <pivotField compact="0" showAll="0"/>
    <pivotField compact="0" showAll="0"/>
    <pivotField compact="0" showAll="0"/>
    <pivotField compact="0" showAll="0"/>
    <pivotField compact="0" showAll="0"/>
    <pivotField compact="0" showAll="0"/>
    <pivotField dataField="1" compact="0" showAll="0">
      <items count="31">
        <item x="3"/>
        <item x="19"/>
        <item x="18"/>
        <item x="17"/>
        <item x="14"/>
        <item x="21"/>
        <item x="22"/>
        <item x="6"/>
        <item x="16"/>
        <item x="5"/>
        <item x="26"/>
        <item x="24"/>
        <item x="7"/>
        <item x="23"/>
        <item x="10"/>
        <item x="27"/>
        <item x="4"/>
        <item x="13"/>
        <item x="8"/>
        <item x="0"/>
        <item x="9"/>
        <item x="12"/>
        <item x="11"/>
        <item x="25"/>
        <item x="2"/>
        <item x="20"/>
        <item x="15"/>
        <item x="1"/>
        <item x="28"/>
        <item x="29"/>
        <item t="default"/>
      </items>
    </pivotField>
    <pivotField dataField="1" compact="0" showAll="0">
      <items count="4">
        <item x="0"/>
        <item x="2"/>
        <item x="1"/>
        <item t="default"/>
      </items>
    </pivotField>
    <pivotField compact="0" showAll="0">
      <items count="6">
        <item x="0"/>
        <item x="1"/>
        <item x="3"/>
        <item x="4"/>
        <item x="2"/>
        <item t="default"/>
      </items>
    </pivotField>
    <pivotField compact="0" showAll="0"/>
    <pivotField compact="0" showAll="0"/>
    <pivotField compact="0" showAll="0"/>
    <pivotField compact="0" showAll="0"/>
    <pivotField compact="0" showAll="0"/>
    <pivotField compact="0" showAll="0"/>
    <pivotField compact="0" showAll="0"/>
  </pivotFields>
  <rowFields count="3">
    <field x="1"/>
    <field x="2"/>
    <field x="3"/>
  </rowFields>
  <rowItems count="17">
    <i>
      <x/>
    </i>
    <i r="1">
      <x v="4"/>
    </i>
    <i r="2">
      <x v="11"/>
    </i>
    <i r="1">
      <x v="6"/>
    </i>
    <i r="2">
      <x v="13"/>
    </i>
    <i>
      <x v="1"/>
    </i>
    <i r="1">
      <x/>
    </i>
    <i r="2">
      <x v="3"/>
    </i>
    <i r="1">
      <x v="1"/>
    </i>
    <i r="2">
      <x v="1"/>
    </i>
    <i r="2">
      <x v="4"/>
    </i>
    <i r="2">
      <x v="5"/>
    </i>
    <i r="2">
      <x v="11"/>
    </i>
    <i r="1">
      <x v="5"/>
    </i>
    <i r="2">
      <x v="2"/>
    </i>
    <i r="2">
      <x v="7"/>
    </i>
    <i t="grand">
      <x/>
    </i>
  </rowItems>
  <colFields count="1">
    <field x="-2"/>
  </colFields>
  <colItems count="3">
    <i>
      <x/>
    </i>
    <i i="1">
      <x v="1"/>
    </i>
    <i i="2">
      <x v="2"/>
    </i>
  </colItems>
  <dataFields count="3">
    <dataField name="计数项:项目名称" fld="6" subtotal="count" baseField="0" baseItem="0"/>
    <dataField name="求和项:衔接资金" fld="15" baseField="0" baseItem="0"/>
    <dataField name="求和项:自筹资金" fld="16" baseField="0" baseItem="0"/>
  </dataFields>
  <formats count="3">
    <format dxfId="0">
      <pivotArea type="all" dataOnly="0" outline="0" fieldPosition="0"/>
    </format>
    <format dxfId="1">
      <pivotArea type="all" dataOnly="0" outline="0" fieldPosition="0"/>
    </format>
    <format dxfId="2">
      <pivotArea type="all" dataOnly="0"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workbookViewId="0">
      <pane xSplit="2" ySplit="4" topLeftCell="C5" activePane="bottomRight" state="frozen"/>
      <selection/>
      <selection pane="topRight"/>
      <selection pane="bottomLeft"/>
      <selection pane="bottomRight" activeCell="D3" sqref="$A3:$XFD41"/>
    </sheetView>
  </sheetViews>
  <sheetFormatPr defaultColWidth="9" defaultRowHeight="15"/>
  <cols>
    <col min="1" max="1" width="9.625" style="90" customWidth="1"/>
    <col min="2" max="2" width="15.625" style="4" customWidth="1"/>
    <col min="3" max="3" width="34.5" style="91" customWidth="1"/>
    <col min="4" max="4" width="10.375" style="91" customWidth="1"/>
    <col min="5" max="5" width="16.5" style="91" customWidth="1"/>
    <col min="6" max="6" width="10.625" style="91" customWidth="1"/>
    <col min="7" max="7" width="10.125" style="91" customWidth="1"/>
    <col min="8" max="8" width="9.875" style="91" customWidth="1"/>
    <col min="9" max="9" width="9.375" style="91" customWidth="1"/>
    <col min="10" max="10" width="9.375" style="90" customWidth="1"/>
    <col min="11" max="11" width="16.5" style="90" customWidth="1"/>
    <col min="12" max="12" width="18.875" style="91" customWidth="1"/>
    <col min="13" max="14" width="9" style="4"/>
    <col min="15" max="16" width="9" style="92"/>
    <col min="17" max="16384" width="9" style="4"/>
  </cols>
  <sheetData>
    <row r="1" ht="23" customHeight="1" spans="1:2">
      <c r="A1" s="93" t="s">
        <v>0</v>
      </c>
      <c r="B1" s="94"/>
    </row>
    <row r="2" s="87" customFormat="1" ht="26" customHeight="1" spans="1:16">
      <c r="A2" s="95" t="s">
        <v>1</v>
      </c>
      <c r="B2" s="95"/>
      <c r="C2" s="95"/>
      <c r="D2" s="95"/>
      <c r="E2" s="95"/>
      <c r="F2" s="95"/>
      <c r="G2" s="95"/>
      <c r="H2" s="95"/>
      <c r="I2" s="95"/>
      <c r="J2" s="95"/>
      <c r="K2" s="95"/>
      <c r="L2" s="104" t="s">
        <v>2</v>
      </c>
      <c r="O2" s="106"/>
      <c r="P2" s="106"/>
    </row>
    <row r="3" s="87" customFormat="1" ht="17" customHeight="1" spans="1:16">
      <c r="A3" s="96" t="s">
        <v>3</v>
      </c>
      <c r="B3" s="96" t="s">
        <v>4</v>
      </c>
      <c r="C3" s="96" t="s">
        <v>5</v>
      </c>
      <c r="D3" s="97" t="s">
        <v>6</v>
      </c>
      <c r="E3" s="103"/>
      <c r="F3" s="97" t="s">
        <v>7</v>
      </c>
      <c r="G3" s="103"/>
      <c r="H3" s="97" t="s">
        <v>8</v>
      </c>
      <c r="I3" s="103"/>
      <c r="J3" s="97" t="s">
        <v>9</v>
      </c>
      <c r="K3" s="103"/>
      <c r="L3" s="102" t="s">
        <v>10</v>
      </c>
      <c r="O3" s="106"/>
      <c r="P3" s="106"/>
    </row>
    <row r="4" s="87" customFormat="1" ht="17" customHeight="1" spans="1:16">
      <c r="A4" s="98"/>
      <c r="B4" s="98"/>
      <c r="C4" s="98"/>
      <c r="D4" s="99" t="s">
        <v>11</v>
      </c>
      <c r="E4" s="99" t="s">
        <v>12</v>
      </c>
      <c r="F4" s="99" t="s">
        <v>11</v>
      </c>
      <c r="G4" s="99" t="s">
        <v>12</v>
      </c>
      <c r="H4" s="99" t="s">
        <v>11</v>
      </c>
      <c r="I4" s="99" t="s">
        <v>12</v>
      </c>
      <c r="J4" s="105" t="s">
        <v>11</v>
      </c>
      <c r="K4" s="105" t="s">
        <v>12</v>
      </c>
      <c r="L4" s="99"/>
      <c r="O4" s="106"/>
      <c r="P4" s="106"/>
    </row>
    <row r="5" s="88" customFormat="1" ht="17" customHeight="1" spans="1:16">
      <c r="A5" s="100" t="s">
        <v>13</v>
      </c>
      <c r="B5" s="101" t="s">
        <v>14</v>
      </c>
      <c r="C5" s="101"/>
      <c r="D5" s="101">
        <v>161</v>
      </c>
      <c r="E5" s="101">
        <v>8954.17</v>
      </c>
      <c r="F5" s="101">
        <f t="shared" ref="D5:I5" si="0">SUM(F6:F17)</f>
        <v>18</v>
      </c>
      <c r="G5" s="101">
        <f t="shared" si="0"/>
        <v>2043.3</v>
      </c>
      <c r="H5" s="101">
        <f t="shared" si="0"/>
        <v>0</v>
      </c>
      <c r="I5" s="101">
        <f t="shared" si="0"/>
        <v>0</v>
      </c>
      <c r="J5" s="101">
        <f>D5+F5+H5</f>
        <v>179</v>
      </c>
      <c r="K5" s="101">
        <f>E5+G5+I5</f>
        <v>10997.47</v>
      </c>
      <c r="L5" s="101"/>
      <c r="O5" s="107"/>
      <c r="P5" s="107"/>
    </row>
    <row r="6" s="89" customFormat="1" ht="17" customHeight="1" spans="1:16">
      <c r="A6" s="102">
        <v>1</v>
      </c>
      <c r="B6" s="99" t="s">
        <v>15</v>
      </c>
      <c r="C6" s="99" t="s">
        <v>16</v>
      </c>
      <c r="D6" s="99">
        <v>3</v>
      </c>
      <c r="E6" s="99">
        <v>97.6</v>
      </c>
      <c r="F6" s="99"/>
      <c r="G6" s="99"/>
      <c r="H6" s="99"/>
      <c r="I6" s="99"/>
      <c r="J6" s="101"/>
      <c r="K6" s="101">
        <f t="shared" ref="K6:K11" si="1">E6+G6+I6</f>
        <v>97.6</v>
      </c>
      <c r="L6" s="99"/>
      <c r="O6" s="108"/>
      <c r="P6" s="108"/>
    </row>
    <row r="7" s="89" customFormat="1" ht="17" customHeight="1" spans="1:16">
      <c r="A7" s="102">
        <v>2</v>
      </c>
      <c r="B7" s="99" t="s">
        <v>15</v>
      </c>
      <c r="C7" s="99" t="s">
        <v>17</v>
      </c>
      <c r="D7" s="99">
        <v>1</v>
      </c>
      <c r="E7" s="99">
        <v>23</v>
      </c>
      <c r="F7" s="99"/>
      <c r="G7" s="99"/>
      <c r="H7" s="99"/>
      <c r="I7" s="99"/>
      <c r="J7" s="101"/>
      <c r="K7" s="101">
        <f t="shared" si="1"/>
        <v>23</v>
      </c>
      <c r="L7" s="99"/>
      <c r="O7" s="108"/>
      <c r="P7" s="108"/>
    </row>
    <row r="8" s="89" customFormat="1" ht="17" customHeight="1" spans="1:16">
      <c r="A8" s="102">
        <v>3</v>
      </c>
      <c r="B8" s="99" t="s">
        <v>15</v>
      </c>
      <c r="C8" s="99" t="s">
        <v>18</v>
      </c>
      <c r="D8" s="99">
        <v>1</v>
      </c>
      <c r="E8" s="99">
        <v>263</v>
      </c>
      <c r="F8" s="99"/>
      <c r="G8" s="99"/>
      <c r="H8" s="99"/>
      <c r="I8" s="99"/>
      <c r="J8" s="101"/>
      <c r="K8" s="101">
        <f t="shared" si="1"/>
        <v>263</v>
      </c>
      <c r="L8" s="99"/>
      <c r="O8" s="108"/>
      <c r="P8" s="108"/>
    </row>
    <row r="9" s="89" customFormat="1" ht="17" customHeight="1" spans="1:16">
      <c r="A9" s="102">
        <v>4</v>
      </c>
      <c r="B9" s="99" t="s">
        <v>15</v>
      </c>
      <c r="C9" s="99" t="s">
        <v>19</v>
      </c>
      <c r="D9" s="99">
        <v>5</v>
      </c>
      <c r="E9" s="99">
        <v>126</v>
      </c>
      <c r="F9" s="99"/>
      <c r="G9" s="99"/>
      <c r="H9" s="99"/>
      <c r="I9" s="99"/>
      <c r="J9" s="101"/>
      <c r="K9" s="101">
        <f t="shared" si="1"/>
        <v>126</v>
      </c>
      <c r="L9" s="99"/>
      <c r="O9" s="108"/>
      <c r="P9" s="108"/>
    </row>
    <row r="10" s="89" customFormat="1" ht="17" customHeight="1" spans="1:16">
      <c r="A10" s="102">
        <v>5</v>
      </c>
      <c r="B10" s="99" t="s">
        <v>15</v>
      </c>
      <c r="C10" s="99" t="s">
        <v>20</v>
      </c>
      <c r="D10" s="99">
        <v>2</v>
      </c>
      <c r="E10" s="99">
        <v>44</v>
      </c>
      <c r="F10" s="99"/>
      <c r="G10" s="99"/>
      <c r="H10" s="99"/>
      <c r="I10" s="99"/>
      <c r="J10" s="101"/>
      <c r="K10" s="101">
        <f t="shared" si="1"/>
        <v>44</v>
      </c>
      <c r="L10" s="99"/>
      <c r="O10" s="108"/>
      <c r="P10" s="108"/>
    </row>
    <row r="11" s="89" customFormat="1" ht="17" customHeight="1" spans="1:16">
      <c r="A11" s="102">
        <v>6</v>
      </c>
      <c r="B11" s="99" t="s">
        <v>15</v>
      </c>
      <c r="C11" s="99" t="s">
        <v>21</v>
      </c>
      <c r="D11" s="99">
        <v>77</v>
      </c>
      <c r="E11" s="99">
        <v>2262.07</v>
      </c>
      <c r="F11" s="99">
        <v>16</v>
      </c>
      <c r="G11" s="99">
        <v>262.3</v>
      </c>
      <c r="H11" s="99"/>
      <c r="I11" s="99"/>
      <c r="J11" s="101"/>
      <c r="K11" s="101">
        <f t="shared" si="1"/>
        <v>2524.37</v>
      </c>
      <c r="L11" s="99"/>
      <c r="O11" s="108"/>
      <c r="P11" s="108"/>
    </row>
    <row r="12" s="89" customFormat="1" ht="17" customHeight="1" spans="1:16">
      <c r="A12" s="102">
        <v>7</v>
      </c>
      <c r="B12" s="99" t="s">
        <v>15</v>
      </c>
      <c r="C12" s="99" t="s">
        <v>22</v>
      </c>
      <c r="D12" s="99">
        <v>2</v>
      </c>
      <c r="E12" s="99">
        <v>634</v>
      </c>
      <c r="F12" s="99"/>
      <c r="G12" s="99"/>
      <c r="H12" s="99"/>
      <c r="I12" s="99"/>
      <c r="J12" s="101"/>
      <c r="K12" s="101">
        <f t="shared" ref="K12:K33" si="2">E12+G12+I12</f>
        <v>634</v>
      </c>
      <c r="L12" s="99"/>
      <c r="O12" s="108"/>
      <c r="P12" s="108"/>
    </row>
    <row r="13" s="89" customFormat="1" ht="17" customHeight="1" spans="1:16">
      <c r="A13" s="102">
        <v>8</v>
      </c>
      <c r="B13" s="99" t="s">
        <v>15</v>
      </c>
      <c r="C13" s="99" t="s">
        <v>23</v>
      </c>
      <c r="D13" s="99">
        <v>2</v>
      </c>
      <c r="E13" s="99">
        <v>331</v>
      </c>
      <c r="F13" s="99"/>
      <c r="G13" s="99"/>
      <c r="H13" s="99"/>
      <c r="I13" s="99"/>
      <c r="J13" s="101"/>
      <c r="K13" s="101">
        <f t="shared" si="2"/>
        <v>331</v>
      </c>
      <c r="L13" s="99"/>
      <c r="O13" s="108"/>
      <c r="P13" s="108"/>
    </row>
    <row r="14" s="89" customFormat="1" ht="17" customHeight="1" spans="1:16">
      <c r="A14" s="102">
        <v>9</v>
      </c>
      <c r="B14" s="99" t="s">
        <v>15</v>
      </c>
      <c r="C14" s="99" t="s">
        <v>24</v>
      </c>
      <c r="D14" s="99">
        <v>4</v>
      </c>
      <c r="E14" s="99">
        <v>90</v>
      </c>
      <c r="F14" s="99"/>
      <c r="G14" s="99"/>
      <c r="H14" s="99"/>
      <c r="I14" s="99"/>
      <c r="J14" s="101"/>
      <c r="K14" s="101">
        <f t="shared" si="2"/>
        <v>90</v>
      </c>
      <c r="L14" s="99"/>
      <c r="O14" s="108"/>
      <c r="P14" s="108"/>
    </row>
    <row r="15" s="89" customFormat="1" ht="17" customHeight="1" spans="1:16">
      <c r="A15" s="102">
        <v>10</v>
      </c>
      <c r="B15" s="99" t="s">
        <v>15</v>
      </c>
      <c r="C15" s="99" t="s">
        <v>25</v>
      </c>
      <c r="D15" s="99">
        <v>36</v>
      </c>
      <c r="E15" s="99">
        <v>2263</v>
      </c>
      <c r="F15" s="99">
        <v>2</v>
      </c>
      <c r="G15" s="99">
        <v>1781</v>
      </c>
      <c r="H15" s="99"/>
      <c r="I15" s="99"/>
      <c r="J15" s="101"/>
      <c r="K15" s="101">
        <f t="shared" si="2"/>
        <v>4044</v>
      </c>
      <c r="L15" s="99"/>
      <c r="O15" s="108"/>
      <c r="P15" s="108"/>
    </row>
    <row r="16" s="89" customFormat="1" ht="17" customHeight="1" spans="1:16">
      <c r="A16" s="102">
        <v>11</v>
      </c>
      <c r="B16" s="99" t="s">
        <v>15</v>
      </c>
      <c r="C16" s="99" t="s">
        <v>26</v>
      </c>
      <c r="D16" s="99">
        <v>1</v>
      </c>
      <c r="E16" s="99">
        <v>1470.5</v>
      </c>
      <c r="F16" s="99"/>
      <c r="G16" s="99"/>
      <c r="H16" s="99"/>
      <c r="I16" s="99"/>
      <c r="J16" s="101"/>
      <c r="K16" s="101">
        <f t="shared" si="2"/>
        <v>1470.5</v>
      </c>
      <c r="L16" s="99"/>
      <c r="O16" s="108"/>
      <c r="P16" s="108"/>
    </row>
    <row r="17" s="89" customFormat="1" ht="17" customHeight="1" spans="1:16">
      <c r="A17" s="102">
        <v>12</v>
      </c>
      <c r="B17" s="99" t="s">
        <v>15</v>
      </c>
      <c r="C17" s="99" t="s">
        <v>27</v>
      </c>
      <c r="D17" s="99">
        <v>27</v>
      </c>
      <c r="E17" s="99">
        <v>1350</v>
      </c>
      <c r="F17" s="99"/>
      <c r="G17" s="99"/>
      <c r="H17" s="99"/>
      <c r="I17" s="99"/>
      <c r="J17" s="101"/>
      <c r="K17" s="101">
        <f t="shared" si="2"/>
        <v>1350</v>
      </c>
      <c r="L17" s="99"/>
      <c r="O17" s="108"/>
      <c r="P17" s="108"/>
    </row>
    <row r="18" s="88" customFormat="1" ht="17" customHeight="1" spans="1:16">
      <c r="A18" s="100" t="s">
        <v>28</v>
      </c>
      <c r="B18" s="101" t="s">
        <v>29</v>
      </c>
      <c r="C18" s="101"/>
      <c r="D18" s="101">
        <v>111</v>
      </c>
      <c r="E18" s="101">
        <v>3515.33</v>
      </c>
      <c r="F18" s="101">
        <f t="shared" ref="E18:J18" si="3">SUM(F19:F27)</f>
        <v>34</v>
      </c>
      <c r="G18" s="101">
        <f t="shared" si="3"/>
        <v>3606.7</v>
      </c>
      <c r="H18" s="101">
        <f t="shared" si="3"/>
        <v>0</v>
      </c>
      <c r="I18" s="101">
        <f t="shared" si="3"/>
        <v>0</v>
      </c>
      <c r="J18" s="101">
        <f t="shared" ref="J17:J40" si="4">D18+F18+H18</f>
        <v>145</v>
      </c>
      <c r="K18" s="101">
        <f t="shared" si="2"/>
        <v>7122.03</v>
      </c>
      <c r="L18" s="101"/>
      <c r="O18" s="107"/>
      <c r="P18" s="107"/>
    </row>
    <row r="19" s="89" customFormat="1" ht="17" customHeight="1" spans="1:16">
      <c r="A19" s="102">
        <v>13</v>
      </c>
      <c r="B19" s="99" t="s">
        <v>30</v>
      </c>
      <c r="C19" s="99" t="s">
        <v>31</v>
      </c>
      <c r="D19" s="99">
        <v>9</v>
      </c>
      <c r="E19" s="99">
        <v>238.1</v>
      </c>
      <c r="F19" s="99">
        <v>2</v>
      </c>
      <c r="G19" s="99">
        <v>27.5</v>
      </c>
      <c r="H19" s="99"/>
      <c r="I19" s="99"/>
      <c r="J19" s="101">
        <f t="shared" si="4"/>
        <v>11</v>
      </c>
      <c r="K19" s="101">
        <f t="shared" si="2"/>
        <v>265.6</v>
      </c>
      <c r="L19" s="99"/>
      <c r="O19" s="108"/>
      <c r="P19" s="108"/>
    </row>
    <row r="20" s="89" customFormat="1" ht="17" customHeight="1" spans="1:16">
      <c r="A20" s="102">
        <v>14</v>
      </c>
      <c r="B20" s="99" t="s">
        <v>30</v>
      </c>
      <c r="C20" s="99" t="s">
        <v>32</v>
      </c>
      <c r="D20" s="99">
        <v>17</v>
      </c>
      <c r="E20" s="99">
        <v>726.9</v>
      </c>
      <c r="F20" s="99"/>
      <c r="G20" s="99"/>
      <c r="H20" s="99"/>
      <c r="I20" s="99"/>
      <c r="J20" s="101">
        <f t="shared" si="4"/>
        <v>17</v>
      </c>
      <c r="K20" s="101">
        <f t="shared" si="2"/>
        <v>726.9</v>
      </c>
      <c r="L20" s="99"/>
      <c r="O20" s="108"/>
      <c r="P20" s="108"/>
    </row>
    <row r="21" s="89" customFormat="1" ht="17" customHeight="1" spans="1:16">
      <c r="A21" s="102">
        <v>15</v>
      </c>
      <c r="B21" s="99" t="s">
        <v>30</v>
      </c>
      <c r="C21" s="99" t="s">
        <v>33</v>
      </c>
      <c r="D21" s="99">
        <v>2</v>
      </c>
      <c r="E21" s="99">
        <v>22.7</v>
      </c>
      <c r="F21" s="99">
        <v>3</v>
      </c>
      <c r="G21" s="99">
        <v>27.03</v>
      </c>
      <c r="H21" s="99"/>
      <c r="I21" s="99"/>
      <c r="J21" s="101">
        <f t="shared" si="4"/>
        <v>5</v>
      </c>
      <c r="K21" s="101">
        <f t="shared" si="2"/>
        <v>49.73</v>
      </c>
      <c r="L21" s="99"/>
      <c r="O21" s="108"/>
      <c r="P21" s="108"/>
    </row>
    <row r="22" s="89" customFormat="1" ht="17" customHeight="1" spans="1:16">
      <c r="A22" s="102">
        <v>16</v>
      </c>
      <c r="B22" s="99" t="s">
        <v>30</v>
      </c>
      <c r="C22" s="99" t="s">
        <v>34</v>
      </c>
      <c r="D22" s="99">
        <v>66</v>
      </c>
      <c r="E22" s="99">
        <v>1498.63</v>
      </c>
      <c r="F22" s="99">
        <v>22</v>
      </c>
      <c r="G22" s="99">
        <v>385.4</v>
      </c>
      <c r="H22" s="99"/>
      <c r="I22" s="99"/>
      <c r="J22" s="101">
        <f t="shared" si="4"/>
        <v>88</v>
      </c>
      <c r="K22" s="101">
        <f t="shared" si="2"/>
        <v>1884.03</v>
      </c>
      <c r="L22" s="99"/>
      <c r="O22" s="108"/>
      <c r="P22" s="108"/>
    </row>
    <row r="23" s="89" customFormat="1" ht="17" customHeight="1" spans="1:16">
      <c r="A23" s="102">
        <v>17</v>
      </c>
      <c r="B23" s="99" t="s">
        <v>30</v>
      </c>
      <c r="C23" s="99" t="s">
        <v>35</v>
      </c>
      <c r="D23" s="99">
        <v>8</v>
      </c>
      <c r="E23" s="99">
        <v>230</v>
      </c>
      <c r="F23" s="99">
        <v>3</v>
      </c>
      <c r="G23" s="99">
        <v>73</v>
      </c>
      <c r="H23" s="99"/>
      <c r="I23" s="99"/>
      <c r="J23" s="101">
        <f t="shared" si="4"/>
        <v>11</v>
      </c>
      <c r="K23" s="101">
        <f t="shared" si="2"/>
        <v>303</v>
      </c>
      <c r="L23" s="99"/>
      <c r="O23" s="108"/>
      <c r="P23" s="108"/>
    </row>
    <row r="24" s="89" customFormat="1" ht="17" customHeight="1" spans="1:16">
      <c r="A24" s="102">
        <v>18</v>
      </c>
      <c r="B24" s="99" t="s">
        <v>30</v>
      </c>
      <c r="C24" s="99" t="s">
        <v>36</v>
      </c>
      <c r="D24" s="99">
        <v>1</v>
      </c>
      <c r="E24" s="99">
        <v>172</v>
      </c>
      <c r="F24" s="99">
        <v>3</v>
      </c>
      <c r="G24" s="99">
        <v>3076.77</v>
      </c>
      <c r="H24" s="99"/>
      <c r="I24" s="99"/>
      <c r="J24" s="101">
        <f t="shared" si="4"/>
        <v>4</v>
      </c>
      <c r="K24" s="101">
        <f t="shared" si="2"/>
        <v>3248.77</v>
      </c>
      <c r="L24" s="99"/>
      <c r="O24" s="108"/>
      <c r="P24" s="108"/>
    </row>
    <row r="25" s="89" customFormat="1" ht="17" customHeight="1" spans="1:16">
      <c r="A25" s="102">
        <v>19</v>
      </c>
      <c r="B25" s="99" t="s">
        <v>30</v>
      </c>
      <c r="C25" s="99" t="s">
        <v>37</v>
      </c>
      <c r="D25" s="99">
        <v>4</v>
      </c>
      <c r="E25" s="99">
        <v>42</v>
      </c>
      <c r="F25" s="99"/>
      <c r="G25" s="99"/>
      <c r="H25" s="99"/>
      <c r="I25" s="99"/>
      <c r="J25" s="101">
        <f t="shared" si="4"/>
        <v>4</v>
      </c>
      <c r="K25" s="101">
        <f t="shared" si="2"/>
        <v>42</v>
      </c>
      <c r="L25" s="99"/>
      <c r="O25" s="108"/>
      <c r="P25" s="108"/>
    </row>
    <row r="26" s="89" customFormat="1" ht="17" customHeight="1" spans="1:16">
      <c r="A26" s="102">
        <v>20</v>
      </c>
      <c r="B26" s="99" t="s">
        <v>30</v>
      </c>
      <c r="C26" s="99" t="s">
        <v>38</v>
      </c>
      <c r="D26" s="99">
        <v>3</v>
      </c>
      <c r="E26" s="99">
        <v>545</v>
      </c>
      <c r="F26" s="99"/>
      <c r="G26" s="99"/>
      <c r="H26" s="99"/>
      <c r="I26" s="99"/>
      <c r="J26" s="101">
        <f t="shared" si="4"/>
        <v>3</v>
      </c>
      <c r="K26" s="101">
        <f t="shared" si="2"/>
        <v>545</v>
      </c>
      <c r="L26" s="99"/>
      <c r="O26" s="108"/>
      <c r="P26" s="108"/>
    </row>
    <row r="27" s="89" customFormat="1" ht="17" customHeight="1" spans="1:16">
      <c r="A27" s="102">
        <v>21</v>
      </c>
      <c r="B27" s="99" t="s">
        <v>30</v>
      </c>
      <c r="C27" s="99" t="s">
        <v>21</v>
      </c>
      <c r="D27" s="99">
        <v>1</v>
      </c>
      <c r="E27" s="99">
        <v>40</v>
      </c>
      <c r="F27" s="99">
        <v>1</v>
      </c>
      <c r="G27" s="99">
        <v>17</v>
      </c>
      <c r="H27" s="99"/>
      <c r="I27" s="99"/>
      <c r="J27" s="101">
        <f t="shared" si="4"/>
        <v>2</v>
      </c>
      <c r="K27" s="101">
        <f t="shared" si="2"/>
        <v>57</v>
      </c>
      <c r="L27" s="99"/>
      <c r="O27" s="108"/>
      <c r="P27" s="108"/>
    </row>
    <row r="28" s="88" customFormat="1" ht="17" customHeight="1" spans="1:16">
      <c r="A28" s="100" t="s">
        <v>39</v>
      </c>
      <c r="B28" s="101" t="s">
        <v>40</v>
      </c>
      <c r="C28" s="101"/>
      <c r="D28" s="101">
        <v>29</v>
      </c>
      <c r="E28" s="101">
        <v>3074.92</v>
      </c>
      <c r="F28" s="101">
        <f t="shared" ref="D28:I28" si="5">SUM(F29:F33)</f>
        <v>0</v>
      </c>
      <c r="G28" s="101">
        <f t="shared" si="5"/>
        <v>0</v>
      </c>
      <c r="H28" s="101">
        <f t="shared" si="5"/>
        <v>0</v>
      </c>
      <c r="I28" s="101">
        <f t="shared" si="5"/>
        <v>0</v>
      </c>
      <c r="J28" s="101">
        <f t="shared" si="4"/>
        <v>29</v>
      </c>
      <c r="K28" s="101">
        <f t="shared" si="2"/>
        <v>3074.92</v>
      </c>
      <c r="L28" s="101"/>
      <c r="O28" s="107"/>
      <c r="P28" s="107"/>
    </row>
    <row r="29" s="89" customFormat="1" ht="17" customHeight="1" spans="1:16">
      <c r="A29" s="102">
        <v>22</v>
      </c>
      <c r="B29" s="99" t="s">
        <v>41</v>
      </c>
      <c r="C29" s="99" t="s">
        <v>42</v>
      </c>
      <c r="D29" s="99">
        <v>1</v>
      </c>
      <c r="E29" s="99">
        <v>135</v>
      </c>
      <c r="F29" s="99"/>
      <c r="G29" s="99"/>
      <c r="H29" s="99"/>
      <c r="I29" s="99"/>
      <c r="J29" s="101">
        <f t="shared" si="4"/>
        <v>1</v>
      </c>
      <c r="K29" s="101">
        <f t="shared" si="2"/>
        <v>135</v>
      </c>
      <c r="L29" s="99"/>
      <c r="O29" s="108"/>
      <c r="P29" s="108"/>
    </row>
    <row r="30" s="89" customFormat="1" ht="17" customHeight="1" spans="1:16">
      <c r="A30" s="102">
        <v>23</v>
      </c>
      <c r="B30" s="99" t="s">
        <v>41</v>
      </c>
      <c r="C30" s="99" t="s">
        <v>43</v>
      </c>
      <c r="D30" s="99">
        <v>25</v>
      </c>
      <c r="E30" s="99">
        <v>1753.92</v>
      </c>
      <c r="F30" s="99"/>
      <c r="G30" s="99"/>
      <c r="H30" s="99"/>
      <c r="I30" s="99"/>
      <c r="J30" s="101">
        <f t="shared" si="4"/>
        <v>25</v>
      </c>
      <c r="K30" s="101">
        <f t="shared" si="2"/>
        <v>1753.92</v>
      </c>
      <c r="L30" s="99"/>
      <c r="O30" s="108"/>
      <c r="P30" s="108"/>
    </row>
    <row r="31" s="89" customFormat="1" ht="17" customHeight="1" spans="1:16">
      <c r="A31" s="102">
        <v>24</v>
      </c>
      <c r="B31" s="99" t="s">
        <v>41</v>
      </c>
      <c r="C31" s="99" t="s">
        <v>44</v>
      </c>
      <c r="D31" s="99">
        <v>1</v>
      </c>
      <c r="E31" s="99">
        <v>100</v>
      </c>
      <c r="F31" s="99"/>
      <c r="G31" s="99"/>
      <c r="H31" s="99"/>
      <c r="I31" s="99"/>
      <c r="J31" s="101">
        <f t="shared" si="4"/>
        <v>1</v>
      </c>
      <c r="K31" s="101">
        <f t="shared" si="2"/>
        <v>100</v>
      </c>
      <c r="L31" s="99"/>
      <c r="O31" s="108"/>
      <c r="P31" s="108"/>
    </row>
    <row r="32" s="89" customFormat="1" ht="17" customHeight="1" spans="1:16">
      <c r="A32" s="102">
        <v>25</v>
      </c>
      <c r="B32" s="99" t="s">
        <v>41</v>
      </c>
      <c r="C32" s="99" t="s">
        <v>45</v>
      </c>
      <c r="D32" s="99">
        <v>1</v>
      </c>
      <c r="E32" s="99">
        <v>736</v>
      </c>
      <c r="F32" s="99"/>
      <c r="G32" s="99"/>
      <c r="H32" s="99"/>
      <c r="I32" s="99"/>
      <c r="J32" s="101">
        <f t="shared" si="4"/>
        <v>1</v>
      </c>
      <c r="K32" s="101">
        <f t="shared" si="2"/>
        <v>736</v>
      </c>
      <c r="L32" s="99"/>
      <c r="O32" s="108"/>
      <c r="P32" s="108"/>
    </row>
    <row r="33" s="89" customFormat="1" ht="17" customHeight="1" spans="1:16">
      <c r="A33" s="102">
        <v>26</v>
      </c>
      <c r="B33" s="99" t="s">
        <v>41</v>
      </c>
      <c r="C33" s="99" t="s">
        <v>46</v>
      </c>
      <c r="D33" s="99">
        <v>1</v>
      </c>
      <c r="E33" s="99">
        <v>350</v>
      </c>
      <c r="F33" s="99"/>
      <c r="G33" s="99"/>
      <c r="H33" s="99"/>
      <c r="I33" s="99"/>
      <c r="J33" s="101">
        <f t="shared" si="4"/>
        <v>1</v>
      </c>
      <c r="K33" s="101">
        <f t="shared" si="2"/>
        <v>350</v>
      </c>
      <c r="L33" s="99"/>
      <c r="O33" s="108"/>
      <c r="P33" s="108"/>
    </row>
    <row r="34" s="88" customFormat="1" ht="17" customHeight="1" spans="1:16">
      <c r="A34" s="100" t="s">
        <v>47</v>
      </c>
      <c r="B34" s="101" t="s">
        <v>48</v>
      </c>
      <c r="C34" s="101"/>
      <c r="D34" s="101">
        <v>1</v>
      </c>
      <c r="E34" s="101">
        <v>2100</v>
      </c>
      <c r="F34" s="101"/>
      <c r="G34" s="101"/>
      <c r="H34" s="101"/>
      <c r="I34" s="101"/>
      <c r="J34" s="101">
        <f t="shared" si="4"/>
        <v>1</v>
      </c>
      <c r="K34" s="101">
        <f t="shared" ref="K34:K40" si="6">E34+G34+I34</f>
        <v>2100</v>
      </c>
      <c r="L34" s="101"/>
      <c r="O34" s="107"/>
      <c r="P34" s="107"/>
    </row>
    <row r="35" s="89" customFormat="1" ht="17" customHeight="1" spans="1:16">
      <c r="A35" s="102">
        <v>27</v>
      </c>
      <c r="B35" s="99" t="s">
        <v>49</v>
      </c>
      <c r="C35" s="99" t="s">
        <v>50</v>
      </c>
      <c r="D35" s="99">
        <v>1</v>
      </c>
      <c r="E35" s="99">
        <v>2100</v>
      </c>
      <c r="F35" s="99"/>
      <c r="G35" s="99"/>
      <c r="H35" s="99"/>
      <c r="I35" s="99"/>
      <c r="J35" s="101">
        <f t="shared" si="4"/>
        <v>1</v>
      </c>
      <c r="K35" s="101">
        <f t="shared" si="6"/>
        <v>2100</v>
      </c>
      <c r="L35" s="99"/>
      <c r="O35" s="108"/>
      <c r="P35" s="108"/>
    </row>
    <row r="36" s="88" customFormat="1" ht="17" customHeight="1" spans="1:16">
      <c r="A36" s="100" t="s">
        <v>51</v>
      </c>
      <c r="B36" s="101" t="s">
        <v>52</v>
      </c>
      <c r="C36" s="101"/>
      <c r="D36" s="101">
        <v>8</v>
      </c>
      <c r="E36" s="101">
        <v>117</v>
      </c>
      <c r="F36" s="101"/>
      <c r="G36" s="101"/>
      <c r="H36" s="101"/>
      <c r="I36" s="101"/>
      <c r="J36" s="101">
        <f t="shared" si="4"/>
        <v>8</v>
      </c>
      <c r="K36" s="101">
        <f t="shared" si="6"/>
        <v>117</v>
      </c>
      <c r="L36" s="101"/>
      <c r="O36" s="107"/>
      <c r="P36" s="107"/>
    </row>
    <row r="37" s="89" customFormat="1" ht="17" customHeight="1" spans="1:16">
      <c r="A37" s="102">
        <v>29</v>
      </c>
      <c r="B37" s="99"/>
      <c r="C37" s="99" t="s">
        <v>53</v>
      </c>
      <c r="D37" s="99">
        <v>8</v>
      </c>
      <c r="E37" s="99">
        <v>117</v>
      </c>
      <c r="F37" s="99"/>
      <c r="G37" s="99"/>
      <c r="H37" s="99"/>
      <c r="I37" s="99"/>
      <c r="J37" s="101">
        <f t="shared" si="4"/>
        <v>8</v>
      </c>
      <c r="K37" s="101">
        <f t="shared" si="6"/>
        <v>117</v>
      </c>
      <c r="L37" s="99"/>
      <c r="O37" s="108"/>
      <c r="P37" s="108"/>
    </row>
    <row r="38" s="88" customFormat="1" ht="17" customHeight="1" spans="1:16">
      <c r="A38" s="100" t="s">
        <v>54</v>
      </c>
      <c r="B38" s="101" t="s">
        <v>38</v>
      </c>
      <c r="C38" s="101"/>
      <c r="D38" s="101">
        <v>2</v>
      </c>
      <c r="E38" s="101">
        <v>80</v>
      </c>
      <c r="F38" s="101"/>
      <c r="G38" s="101"/>
      <c r="H38" s="101"/>
      <c r="I38" s="101"/>
      <c r="J38" s="101">
        <f t="shared" si="4"/>
        <v>2</v>
      </c>
      <c r="K38" s="101">
        <f t="shared" si="6"/>
        <v>80</v>
      </c>
      <c r="L38" s="101"/>
      <c r="O38" s="107"/>
      <c r="P38" s="107"/>
    </row>
    <row r="39" s="89" customFormat="1" ht="17" customHeight="1" spans="1:16">
      <c r="A39" s="102">
        <v>30</v>
      </c>
      <c r="B39" s="99"/>
      <c r="C39" s="99" t="s">
        <v>55</v>
      </c>
      <c r="D39" s="99">
        <v>1</v>
      </c>
      <c r="E39" s="99">
        <v>40</v>
      </c>
      <c r="F39" s="99"/>
      <c r="G39" s="99"/>
      <c r="H39" s="99"/>
      <c r="I39" s="99"/>
      <c r="J39" s="101">
        <f t="shared" si="4"/>
        <v>1</v>
      </c>
      <c r="K39" s="101">
        <f t="shared" si="6"/>
        <v>40</v>
      </c>
      <c r="L39" s="99"/>
      <c r="O39" s="108"/>
      <c r="P39" s="108"/>
    </row>
    <row r="40" s="89" customFormat="1" ht="17" customHeight="1" spans="1:16">
      <c r="A40" s="102">
        <v>31</v>
      </c>
      <c r="B40" s="99"/>
      <c r="C40" s="99" t="s">
        <v>56</v>
      </c>
      <c r="D40" s="99">
        <v>1</v>
      </c>
      <c r="E40" s="99">
        <v>40</v>
      </c>
      <c r="F40" s="99"/>
      <c r="G40" s="99"/>
      <c r="H40" s="99"/>
      <c r="I40" s="99"/>
      <c r="J40" s="101">
        <f t="shared" si="4"/>
        <v>1</v>
      </c>
      <c r="K40" s="101">
        <f t="shared" si="6"/>
        <v>40</v>
      </c>
      <c r="L40" s="99"/>
      <c r="O40" s="108"/>
      <c r="P40" s="108"/>
    </row>
    <row r="41" s="89" customFormat="1" ht="17" customHeight="1" spans="1:16">
      <c r="A41" s="102"/>
      <c r="B41" s="99" t="s">
        <v>57</v>
      </c>
      <c r="C41" s="99"/>
      <c r="D41" s="99">
        <f t="shared" ref="D41:K41" si="7">D5+D18+D28+D34+D38+D36</f>
        <v>312</v>
      </c>
      <c r="E41" s="99">
        <f t="shared" si="7"/>
        <v>17841.42</v>
      </c>
      <c r="F41" s="99">
        <f t="shared" si="7"/>
        <v>52</v>
      </c>
      <c r="G41" s="99">
        <f t="shared" si="7"/>
        <v>5650</v>
      </c>
      <c r="H41" s="99">
        <f t="shared" si="7"/>
        <v>0</v>
      </c>
      <c r="I41" s="99">
        <f t="shared" si="7"/>
        <v>0</v>
      </c>
      <c r="J41" s="99">
        <f t="shared" si="7"/>
        <v>364</v>
      </c>
      <c r="K41" s="99">
        <f t="shared" si="7"/>
        <v>23491.42</v>
      </c>
      <c r="L41" s="99"/>
      <c r="O41" s="108"/>
      <c r="P41" s="108"/>
    </row>
  </sheetData>
  <mergeCells count="9">
    <mergeCell ref="A1:B1"/>
    <mergeCell ref="A2:K2"/>
    <mergeCell ref="D3:E3"/>
    <mergeCell ref="F3:G3"/>
    <mergeCell ref="H3:I3"/>
    <mergeCell ref="J3:K3"/>
    <mergeCell ref="A3:A4"/>
    <mergeCell ref="B3:B4"/>
    <mergeCell ref="C3:C4"/>
  </mergeCells>
  <pageMargins left="0.751388888888889" right="0.751388888888889" top="0.802777777777778" bottom="0.409027777777778" header="0.5" footer="0.302777777777778"/>
  <pageSetup paperSize="9" scale="64"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58"/>
  <sheetViews>
    <sheetView tabSelected="1" view="pageBreakPreview" zoomScale="85" zoomScaleNormal="85" topLeftCell="A14" workbookViewId="0">
      <selection activeCell="M25" sqref="M25"/>
    </sheetView>
  </sheetViews>
  <sheetFormatPr defaultColWidth="8.875" defaultRowHeight="15"/>
  <cols>
    <col min="1" max="1" width="4.75" style="4" customWidth="1"/>
    <col min="2" max="2" width="5.25" style="4" customWidth="1"/>
    <col min="3" max="3" width="5" style="4" customWidth="1"/>
    <col min="4" max="4" width="7.125" style="4" customWidth="1"/>
    <col min="5" max="6" width="5.5" style="4" customWidth="1"/>
    <col min="7" max="7" width="12.2" style="4" customWidth="1"/>
    <col min="8" max="8" width="7.25" style="4" customWidth="1"/>
    <col min="9" max="9" width="9.625" style="5" customWidth="1"/>
    <col min="10" max="10" width="10" style="5" customWidth="1"/>
    <col min="11" max="11" width="9.625" style="4" customWidth="1"/>
    <col min="12" max="12" width="7.875" style="4" customWidth="1"/>
    <col min="13" max="13" width="22.4916666666667" style="4" customWidth="1"/>
    <col min="14" max="14" width="12.75" style="4" customWidth="1"/>
    <col min="15" max="15" width="8.75" style="4" customWidth="1"/>
    <col min="16" max="16" width="9.40833333333333" style="4" customWidth="1"/>
    <col min="17" max="17" width="7.79166666666667" style="4" customWidth="1"/>
    <col min="18" max="18" width="5.25" style="4" customWidth="1"/>
    <col min="19" max="19" width="7.94166666666667" style="4" customWidth="1"/>
    <col min="20" max="20" width="6.375" style="4" customWidth="1"/>
    <col min="21" max="21" width="5.5" style="4" customWidth="1"/>
    <col min="22" max="22" width="9.75" style="4" customWidth="1"/>
    <col min="23" max="23" width="9.375" style="4" customWidth="1"/>
    <col min="24" max="24" width="14.7083333333333" style="4" customWidth="1"/>
    <col min="25" max="25" width="13.675" style="6" customWidth="1"/>
    <col min="26" max="16384" width="8.875" style="4"/>
  </cols>
  <sheetData>
    <row r="1" ht="40" customHeight="1" spans="1:25">
      <c r="A1" s="7" t="s">
        <v>58</v>
      </c>
      <c r="B1" s="7"/>
      <c r="C1" s="7"/>
      <c r="D1" s="7"/>
      <c r="E1" s="7"/>
      <c r="F1" s="7"/>
      <c r="G1" s="7"/>
      <c r="H1" s="7"/>
      <c r="I1" s="30"/>
      <c r="J1" s="30"/>
      <c r="K1" s="7"/>
      <c r="L1" s="7"/>
      <c r="M1" s="7"/>
      <c r="N1" s="7"/>
      <c r="O1" s="7"/>
      <c r="P1" s="7"/>
      <c r="Q1" s="7"/>
      <c r="R1" s="7"/>
      <c r="S1" s="7"/>
      <c r="T1" s="7"/>
      <c r="U1" s="7"/>
      <c r="V1" s="7"/>
      <c r="W1" s="7"/>
      <c r="X1" s="7"/>
      <c r="Y1" s="73"/>
    </row>
    <row r="2" ht="37" customHeight="1" spans="1:25">
      <c r="A2" s="8" t="s">
        <v>59</v>
      </c>
      <c r="B2" s="8"/>
      <c r="C2" s="8"/>
      <c r="D2" s="8"/>
      <c r="E2" s="8"/>
      <c r="F2" s="8"/>
      <c r="G2" s="8"/>
      <c r="H2" s="8"/>
      <c r="I2" s="31"/>
      <c r="J2" s="31"/>
      <c r="K2" s="8"/>
      <c r="L2" s="32" t="s">
        <v>60</v>
      </c>
      <c r="M2" s="8"/>
      <c r="N2" s="8"/>
      <c r="O2" s="8"/>
      <c r="P2" s="44"/>
      <c r="Q2" s="8"/>
      <c r="R2" s="8"/>
      <c r="S2" s="8"/>
      <c r="T2" s="8"/>
      <c r="U2" s="8"/>
      <c r="V2" s="66" t="s">
        <v>61</v>
      </c>
      <c r="W2" s="66"/>
      <c r="X2" s="66"/>
      <c r="Y2" s="74"/>
    </row>
    <row r="3" ht="33" hidden="1" customHeight="1" spans="1:25">
      <c r="A3" s="9" t="s">
        <v>3</v>
      </c>
      <c r="B3" s="9" t="s">
        <v>62</v>
      </c>
      <c r="C3" s="9"/>
      <c r="D3" s="9"/>
      <c r="E3" s="9" t="s">
        <v>63</v>
      </c>
      <c r="F3" s="9" t="s">
        <v>64</v>
      </c>
      <c r="G3" s="9" t="s">
        <v>65</v>
      </c>
      <c r="H3" s="9" t="s">
        <v>66</v>
      </c>
      <c r="I3" s="33" t="s">
        <v>67</v>
      </c>
      <c r="J3" s="33"/>
      <c r="K3" s="9" t="s">
        <v>68</v>
      </c>
      <c r="L3" s="9"/>
      <c r="M3" s="9" t="s">
        <v>69</v>
      </c>
      <c r="N3" s="9" t="s">
        <v>70</v>
      </c>
      <c r="O3" s="9" t="s">
        <v>71</v>
      </c>
      <c r="P3" s="9"/>
      <c r="Q3" s="9"/>
      <c r="R3" s="9" t="s">
        <v>72</v>
      </c>
      <c r="S3" s="9"/>
      <c r="T3" s="9"/>
      <c r="U3" s="9"/>
      <c r="V3" s="9"/>
      <c r="W3" s="9"/>
      <c r="X3" s="9" t="s">
        <v>73</v>
      </c>
      <c r="Y3" s="9" t="s">
        <v>74</v>
      </c>
    </row>
    <row r="4" ht="13.5" hidden="1" customHeight="1" spans="1:25">
      <c r="A4" s="9"/>
      <c r="B4" s="9" t="s">
        <v>4</v>
      </c>
      <c r="C4" s="9" t="s">
        <v>75</v>
      </c>
      <c r="D4" s="9" t="s">
        <v>5</v>
      </c>
      <c r="E4" s="9"/>
      <c r="F4" s="9"/>
      <c r="G4" s="9"/>
      <c r="H4" s="9"/>
      <c r="I4" s="33" t="s">
        <v>76</v>
      </c>
      <c r="J4" s="33" t="s">
        <v>77</v>
      </c>
      <c r="K4" s="9" t="s">
        <v>78</v>
      </c>
      <c r="L4" s="9" t="s">
        <v>79</v>
      </c>
      <c r="M4" s="9"/>
      <c r="N4" s="9"/>
      <c r="O4" s="9" t="s">
        <v>80</v>
      </c>
      <c r="P4" s="9" t="s">
        <v>81</v>
      </c>
      <c r="Q4" s="9"/>
      <c r="R4" s="9" t="s">
        <v>82</v>
      </c>
      <c r="S4" s="9" t="s">
        <v>83</v>
      </c>
      <c r="T4" s="9" t="s">
        <v>84</v>
      </c>
      <c r="U4" s="9" t="s">
        <v>81</v>
      </c>
      <c r="V4" s="9"/>
      <c r="W4" s="9"/>
      <c r="X4" s="9"/>
      <c r="Y4" s="9"/>
    </row>
    <row r="5" ht="68.1" hidden="1" customHeight="1" spans="1:25">
      <c r="A5" s="9"/>
      <c r="B5" s="9"/>
      <c r="C5" s="9"/>
      <c r="D5" s="9"/>
      <c r="E5" s="9"/>
      <c r="F5" s="9"/>
      <c r="G5" s="9"/>
      <c r="H5" s="9"/>
      <c r="I5" s="33"/>
      <c r="J5" s="33"/>
      <c r="K5" s="9"/>
      <c r="L5" s="9"/>
      <c r="M5" s="9"/>
      <c r="N5" s="9"/>
      <c r="O5" s="9"/>
      <c r="P5" s="11" t="s">
        <v>85</v>
      </c>
      <c r="Q5" s="9" t="s">
        <v>86</v>
      </c>
      <c r="R5" s="9"/>
      <c r="S5" s="9"/>
      <c r="T5" s="9"/>
      <c r="U5" s="9" t="s">
        <v>87</v>
      </c>
      <c r="V5" s="9" t="s">
        <v>88</v>
      </c>
      <c r="W5" s="9" t="s">
        <v>89</v>
      </c>
      <c r="X5" s="9"/>
      <c r="Y5" s="9"/>
    </row>
    <row r="6" s="2" customFormat="1" ht="60" customHeight="1" spans="1:25">
      <c r="A6" s="10" t="s">
        <v>3</v>
      </c>
      <c r="B6" s="10" t="s">
        <v>4</v>
      </c>
      <c r="C6" s="10" t="s">
        <v>75</v>
      </c>
      <c r="D6" s="10" t="s">
        <v>5</v>
      </c>
      <c r="E6" s="10" t="s">
        <v>63</v>
      </c>
      <c r="F6" s="10" t="s">
        <v>64</v>
      </c>
      <c r="G6" s="10" t="s">
        <v>65</v>
      </c>
      <c r="H6" s="10" t="s">
        <v>66</v>
      </c>
      <c r="I6" s="34" t="s">
        <v>90</v>
      </c>
      <c r="J6" s="34" t="s">
        <v>91</v>
      </c>
      <c r="K6" s="10" t="s">
        <v>78</v>
      </c>
      <c r="L6" s="10" t="s">
        <v>79</v>
      </c>
      <c r="M6" s="10" t="s">
        <v>69</v>
      </c>
      <c r="N6" s="10" t="s">
        <v>70</v>
      </c>
      <c r="O6" s="45" t="s">
        <v>80</v>
      </c>
      <c r="P6" s="46" t="s">
        <v>85</v>
      </c>
      <c r="Q6" s="46" t="s">
        <v>92</v>
      </c>
      <c r="R6" s="63" t="s">
        <v>93</v>
      </c>
      <c r="S6" s="63" t="s">
        <v>94</v>
      </c>
      <c r="T6" s="63" t="s">
        <v>84</v>
      </c>
      <c r="U6" s="63" t="s">
        <v>87</v>
      </c>
      <c r="V6" s="63" t="s">
        <v>88</v>
      </c>
      <c r="W6" s="63" t="s">
        <v>89</v>
      </c>
      <c r="X6" s="63" t="s">
        <v>89</v>
      </c>
      <c r="Y6" s="75" t="s">
        <v>74</v>
      </c>
    </row>
    <row r="7" ht="94" customHeight="1" spans="1:25">
      <c r="A7" s="9">
        <v>1</v>
      </c>
      <c r="B7" s="11" t="s">
        <v>30</v>
      </c>
      <c r="C7" s="11" t="s">
        <v>95</v>
      </c>
      <c r="D7" s="11" t="s">
        <v>96</v>
      </c>
      <c r="E7" s="9" t="s">
        <v>97</v>
      </c>
      <c r="F7" s="18" t="s">
        <v>98</v>
      </c>
      <c r="G7" s="18" t="s">
        <v>99</v>
      </c>
      <c r="H7" s="9" t="s">
        <v>100</v>
      </c>
      <c r="I7" s="35" t="s">
        <v>101</v>
      </c>
      <c r="J7" s="35" t="s">
        <v>102</v>
      </c>
      <c r="K7" s="11" t="s">
        <v>103</v>
      </c>
      <c r="L7" s="9" t="s">
        <v>104</v>
      </c>
      <c r="M7" s="9" t="s">
        <v>105</v>
      </c>
      <c r="N7" s="47" t="s">
        <v>106</v>
      </c>
      <c r="O7" s="48">
        <v>15</v>
      </c>
      <c r="P7" s="48">
        <v>15</v>
      </c>
      <c r="Q7" s="9">
        <v>0</v>
      </c>
      <c r="R7" s="9">
        <v>1</v>
      </c>
      <c r="S7" s="9">
        <v>236</v>
      </c>
      <c r="T7" s="9">
        <v>826</v>
      </c>
      <c r="U7" s="9">
        <v>45</v>
      </c>
      <c r="V7" s="9">
        <v>48</v>
      </c>
      <c r="W7" s="9">
        <v>147</v>
      </c>
      <c r="X7" s="9" t="s">
        <v>107</v>
      </c>
      <c r="Y7" s="71" t="s">
        <v>108</v>
      </c>
    </row>
    <row r="8" s="2" customFormat="1" ht="94" customHeight="1" spans="1:25">
      <c r="A8" s="9">
        <v>2</v>
      </c>
      <c r="B8" s="9" t="s">
        <v>15</v>
      </c>
      <c r="C8" s="9" t="s">
        <v>109</v>
      </c>
      <c r="D8" s="11" t="s">
        <v>21</v>
      </c>
      <c r="E8" s="9" t="s">
        <v>97</v>
      </c>
      <c r="F8" s="9" t="s">
        <v>98</v>
      </c>
      <c r="G8" s="9" t="s">
        <v>110</v>
      </c>
      <c r="H8" s="9" t="s">
        <v>100</v>
      </c>
      <c r="I8" s="33" t="s">
        <v>111</v>
      </c>
      <c r="J8" s="33" t="s">
        <v>102</v>
      </c>
      <c r="K8" s="9" t="s">
        <v>103</v>
      </c>
      <c r="L8" s="9" t="s">
        <v>104</v>
      </c>
      <c r="M8" s="49" t="s">
        <v>112</v>
      </c>
      <c r="N8" s="50" t="s">
        <v>106</v>
      </c>
      <c r="O8" s="51">
        <v>15</v>
      </c>
      <c r="P8" s="52">
        <v>15</v>
      </c>
      <c r="Q8" s="52">
        <v>0</v>
      </c>
      <c r="R8" s="9">
        <v>1</v>
      </c>
      <c r="S8" s="9">
        <v>80</v>
      </c>
      <c r="T8" s="9">
        <v>234</v>
      </c>
      <c r="U8" s="9">
        <v>26</v>
      </c>
      <c r="V8" s="9">
        <v>27</v>
      </c>
      <c r="W8" s="9">
        <v>68</v>
      </c>
      <c r="X8" s="49" t="s">
        <v>113</v>
      </c>
      <c r="Y8" s="76" t="s">
        <v>113</v>
      </c>
    </row>
    <row r="9" s="3" customFormat="1" ht="63" customHeight="1" spans="1:28">
      <c r="A9" s="9">
        <v>3</v>
      </c>
      <c r="B9" s="11" t="s">
        <v>30</v>
      </c>
      <c r="C9" s="12" t="s">
        <v>95</v>
      </c>
      <c r="D9" s="11" t="s">
        <v>96</v>
      </c>
      <c r="E9" s="19" t="s">
        <v>114</v>
      </c>
      <c r="F9" s="12" t="s">
        <v>115</v>
      </c>
      <c r="G9" s="20" t="s">
        <v>116</v>
      </c>
      <c r="H9" s="21" t="s">
        <v>117</v>
      </c>
      <c r="I9" s="35">
        <v>45536</v>
      </c>
      <c r="J9" s="35">
        <v>45627</v>
      </c>
      <c r="K9" s="36" t="s">
        <v>103</v>
      </c>
      <c r="L9" s="12" t="s">
        <v>118</v>
      </c>
      <c r="M9" s="12" t="s">
        <v>119</v>
      </c>
      <c r="N9" s="53" t="s">
        <v>120</v>
      </c>
      <c r="O9" s="54">
        <v>30</v>
      </c>
      <c r="P9" s="54">
        <v>30</v>
      </c>
      <c r="Q9" s="54">
        <v>0</v>
      </c>
      <c r="R9" s="54">
        <v>1</v>
      </c>
      <c r="S9" s="54">
        <v>754</v>
      </c>
      <c r="T9" s="54">
        <v>2680</v>
      </c>
      <c r="U9" s="67"/>
      <c r="V9" s="54">
        <v>163</v>
      </c>
      <c r="W9" s="54">
        <v>532</v>
      </c>
      <c r="X9" s="12" t="s">
        <v>121</v>
      </c>
      <c r="Y9" s="12" t="s">
        <v>122</v>
      </c>
      <c r="Z9" s="77"/>
      <c r="AA9" s="77"/>
      <c r="AB9" s="77"/>
    </row>
    <row r="10" s="2" customFormat="1" ht="94" customHeight="1" spans="1:25">
      <c r="A10" s="9">
        <v>4</v>
      </c>
      <c r="B10" s="11" t="s">
        <v>30</v>
      </c>
      <c r="C10" s="11" t="s">
        <v>95</v>
      </c>
      <c r="D10" s="11" t="s">
        <v>96</v>
      </c>
      <c r="E10" s="9" t="s">
        <v>123</v>
      </c>
      <c r="F10" s="9" t="s">
        <v>124</v>
      </c>
      <c r="G10" s="9" t="s">
        <v>125</v>
      </c>
      <c r="H10" s="9" t="s">
        <v>100</v>
      </c>
      <c r="I10" s="33" t="s">
        <v>126</v>
      </c>
      <c r="J10" s="33" t="s">
        <v>127</v>
      </c>
      <c r="K10" s="9" t="s">
        <v>103</v>
      </c>
      <c r="L10" s="9" t="s">
        <v>128</v>
      </c>
      <c r="M10" s="49" t="s">
        <v>129</v>
      </c>
      <c r="N10" s="50" t="s">
        <v>130</v>
      </c>
      <c r="O10" s="51">
        <v>30</v>
      </c>
      <c r="P10" s="52">
        <v>30</v>
      </c>
      <c r="Q10" s="52">
        <v>0</v>
      </c>
      <c r="R10" s="9">
        <v>1</v>
      </c>
      <c r="S10" s="9">
        <v>60</v>
      </c>
      <c r="T10" s="9">
        <v>252</v>
      </c>
      <c r="U10" s="9">
        <v>1</v>
      </c>
      <c r="V10" s="9">
        <v>30</v>
      </c>
      <c r="W10" s="9">
        <v>45</v>
      </c>
      <c r="X10" s="49" t="s">
        <v>131</v>
      </c>
      <c r="Y10" s="76" t="s">
        <v>132</v>
      </c>
    </row>
    <row r="11" s="2" customFormat="1" ht="94" customHeight="1" spans="1:25">
      <c r="A11" s="9">
        <v>5</v>
      </c>
      <c r="B11" s="11" t="s">
        <v>30</v>
      </c>
      <c r="C11" s="9" t="s">
        <v>95</v>
      </c>
      <c r="D11" s="11" t="s">
        <v>96</v>
      </c>
      <c r="E11" s="9" t="s">
        <v>123</v>
      </c>
      <c r="F11" s="9" t="s">
        <v>133</v>
      </c>
      <c r="G11" s="9" t="s">
        <v>134</v>
      </c>
      <c r="H11" s="9" t="s">
        <v>100</v>
      </c>
      <c r="I11" s="33" t="s">
        <v>126</v>
      </c>
      <c r="J11" s="33" t="s">
        <v>127</v>
      </c>
      <c r="K11" s="9" t="s">
        <v>103</v>
      </c>
      <c r="L11" s="9" t="s">
        <v>128</v>
      </c>
      <c r="M11" s="49" t="s">
        <v>135</v>
      </c>
      <c r="N11" s="50" t="s">
        <v>136</v>
      </c>
      <c r="O11" s="51">
        <v>20</v>
      </c>
      <c r="P11" s="52">
        <v>20</v>
      </c>
      <c r="Q11" s="52">
        <v>0</v>
      </c>
      <c r="R11" s="9">
        <v>1</v>
      </c>
      <c r="S11" s="9">
        <v>15</v>
      </c>
      <c r="T11" s="9">
        <v>58</v>
      </c>
      <c r="U11" s="9"/>
      <c r="V11" s="9">
        <v>7</v>
      </c>
      <c r="W11" s="9">
        <v>23</v>
      </c>
      <c r="X11" s="49" t="s">
        <v>137</v>
      </c>
      <c r="Y11" s="76" t="s">
        <v>132</v>
      </c>
    </row>
    <row r="12" s="2" customFormat="1" ht="94" customHeight="1" spans="1:25">
      <c r="A12" s="9">
        <v>6</v>
      </c>
      <c r="B12" s="11" t="s">
        <v>15</v>
      </c>
      <c r="C12" s="9" t="s">
        <v>109</v>
      </c>
      <c r="D12" s="11" t="s">
        <v>21</v>
      </c>
      <c r="E12" s="9" t="s">
        <v>138</v>
      </c>
      <c r="F12" s="9" t="s">
        <v>139</v>
      </c>
      <c r="G12" s="9" t="s">
        <v>140</v>
      </c>
      <c r="H12" s="9" t="s">
        <v>100</v>
      </c>
      <c r="I12" s="33">
        <v>45566</v>
      </c>
      <c r="J12" s="33">
        <v>45627</v>
      </c>
      <c r="K12" s="9" t="s">
        <v>103</v>
      </c>
      <c r="L12" s="9" t="s">
        <v>141</v>
      </c>
      <c r="M12" s="49" t="s">
        <v>142</v>
      </c>
      <c r="N12" s="50" t="s">
        <v>143</v>
      </c>
      <c r="O12" s="51">
        <v>30</v>
      </c>
      <c r="P12" s="52">
        <v>30</v>
      </c>
      <c r="Q12" s="52"/>
      <c r="R12" s="9">
        <v>1</v>
      </c>
      <c r="S12" s="9">
        <v>67</v>
      </c>
      <c r="T12" s="9">
        <v>215</v>
      </c>
      <c r="U12" s="9">
        <v>1</v>
      </c>
      <c r="V12" s="9">
        <v>33</v>
      </c>
      <c r="W12" s="9">
        <v>12</v>
      </c>
      <c r="X12" s="49" t="s">
        <v>144</v>
      </c>
      <c r="Y12" s="76" t="s">
        <v>145</v>
      </c>
    </row>
    <row r="13" s="2" customFormat="1" ht="94" customHeight="1" spans="1:25">
      <c r="A13" s="9">
        <v>7</v>
      </c>
      <c r="B13" s="11" t="s">
        <v>30</v>
      </c>
      <c r="C13" s="9" t="s">
        <v>95</v>
      </c>
      <c r="D13" s="13" t="s">
        <v>35</v>
      </c>
      <c r="E13" s="9" t="s">
        <v>146</v>
      </c>
      <c r="F13" s="9" t="s">
        <v>147</v>
      </c>
      <c r="G13" s="9" t="s">
        <v>148</v>
      </c>
      <c r="H13" s="9" t="s">
        <v>100</v>
      </c>
      <c r="I13" s="33" t="s">
        <v>126</v>
      </c>
      <c r="J13" s="33" t="s">
        <v>127</v>
      </c>
      <c r="K13" s="9" t="s">
        <v>103</v>
      </c>
      <c r="L13" s="9" t="s">
        <v>149</v>
      </c>
      <c r="M13" s="49" t="s">
        <v>150</v>
      </c>
      <c r="N13" s="50" t="s">
        <v>151</v>
      </c>
      <c r="O13" s="51">
        <v>30</v>
      </c>
      <c r="P13" s="52">
        <v>30</v>
      </c>
      <c r="Q13" s="52"/>
      <c r="R13" s="9">
        <v>1</v>
      </c>
      <c r="S13" s="9">
        <v>220</v>
      </c>
      <c r="T13" s="9">
        <v>680</v>
      </c>
      <c r="U13" s="9">
        <v>1</v>
      </c>
      <c r="V13" s="9">
        <v>68</v>
      </c>
      <c r="W13" s="9">
        <v>155</v>
      </c>
      <c r="X13" s="49" t="s">
        <v>152</v>
      </c>
      <c r="Y13" s="76" t="s">
        <v>153</v>
      </c>
    </row>
    <row r="14" s="2" customFormat="1" ht="94" customHeight="1" spans="1:25">
      <c r="A14" s="9">
        <v>8</v>
      </c>
      <c r="B14" s="9" t="s">
        <v>15</v>
      </c>
      <c r="C14" s="11" t="s">
        <v>109</v>
      </c>
      <c r="D14" s="11" t="s">
        <v>21</v>
      </c>
      <c r="E14" s="9" t="s">
        <v>154</v>
      </c>
      <c r="F14" s="9" t="s">
        <v>155</v>
      </c>
      <c r="G14" s="9" t="s">
        <v>156</v>
      </c>
      <c r="H14" s="9" t="s">
        <v>100</v>
      </c>
      <c r="I14" s="33">
        <v>45597</v>
      </c>
      <c r="J14" s="33">
        <v>45627</v>
      </c>
      <c r="K14" s="11" t="s">
        <v>157</v>
      </c>
      <c r="L14" s="9" t="s">
        <v>158</v>
      </c>
      <c r="M14" s="49" t="s">
        <v>159</v>
      </c>
      <c r="N14" s="50" t="s">
        <v>160</v>
      </c>
      <c r="O14" s="51">
        <v>2.5</v>
      </c>
      <c r="P14" s="52">
        <v>2.5</v>
      </c>
      <c r="Q14" s="52">
        <v>0</v>
      </c>
      <c r="R14" s="9">
        <v>1</v>
      </c>
      <c r="S14" s="9">
        <v>90</v>
      </c>
      <c r="T14" s="9">
        <v>380</v>
      </c>
      <c r="U14" s="9">
        <v>1</v>
      </c>
      <c r="V14" s="9">
        <v>20</v>
      </c>
      <c r="W14" s="9">
        <v>78</v>
      </c>
      <c r="X14" s="49" t="s">
        <v>161</v>
      </c>
      <c r="Y14" s="76" t="s">
        <v>162</v>
      </c>
    </row>
    <row r="15" ht="94" customHeight="1" spans="1:25">
      <c r="A15" s="9">
        <v>9</v>
      </c>
      <c r="B15" s="9" t="s">
        <v>15</v>
      </c>
      <c r="C15" s="11" t="s">
        <v>109</v>
      </c>
      <c r="D15" s="11" t="s">
        <v>21</v>
      </c>
      <c r="E15" s="22" t="s">
        <v>154</v>
      </c>
      <c r="F15" s="11" t="s">
        <v>155</v>
      </c>
      <c r="G15" s="11" t="s">
        <v>163</v>
      </c>
      <c r="H15" s="11" t="s">
        <v>164</v>
      </c>
      <c r="I15" s="37">
        <v>45597</v>
      </c>
      <c r="J15" s="37">
        <v>45627</v>
      </c>
      <c r="K15" s="11" t="s">
        <v>157</v>
      </c>
      <c r="L15" s="22" t="s">
        <v>158</v>
      </c>
      <c r="M15" s="11" t="s">
        <v>165</v>
      </c>
      <c r="N15" s="11" t="s">
        <v>166</v>
      </c>
      <c r="O15" s="11">
        <v>11.5</v>
      </c>
      <c r="P15" s="11">
        <v>11.5</v>
      </c>
      <c r="Q15" s="64">
        <v>0</v>
      </c>
      <c r="R15" s="11">
        <v>1</v>
      </c>
      <c r="S15" s="11">
        <v>96</v>
      </c>
      <c r="T15" s="11">
        <v>420</v>
      </c>
      <c r="U15" s="11">
        <v>1</v>
      </c>
      <c r="V15" s="11">
        <v>31</v>
      </c>
      <c r="W15" s="11">
        <v>104</v>
      </c>
      <c r="X15" s="11" t="s">
        <v>167</v>
      </c>
      <c r="Y15" s="78" t="s">
        <v>168</v>
      </c>
    </row>
    <row r="16" ht="94" customHeight="1" spans="1:25">
      <c r="A16" s="9">
        <v>10</v>
      </c>
      <c r="B16" s="9" t="s">
        <v>15</v>
      </c>
      <c r="C16" s="11" t="s">
        <v>109</v>
      </c>
      <c r="D16" s="11" t="s">
        <v>21</v>
      </c>
      <c r="E16" s="22" t="s">
        <v>154</v>
      </c>
      <c r="F16" s="11" t="s">
        <v>155</v>
      </c>
      <c r="G16" s="23" t="s">
        <v>169</v>
      </c>
      <c r="H16" s="23" t="s">
        <v>164</v>
      </c>
      <c r="I16" s="37">
        <v>45597</v>
      </c>
      <c r="J16" s="37">
        <v>45627</v>
      </c>
      <c r="K16" s="11" t="s">
        <v>157</v>
      </c>
      <c r="L16" s="22" t="s">
        <v>158</v>
      </c>
      <c r="M16" s="19" t="s">
        <v>170</v>
      </c>
      <c r="N16" s="55" t="s">
        <v>171</v>
      </c>
      <c r="O16" s="55">
        <v>8.5</v>
      </c>
      <c r="P16" s="55">
        <v>8.5</v>
      </c>
      <c r="Q16" s="23">
        <v>0</v>
      </c>
      <c r="R16" s="23">
        <v>1</v>
      </c>
      <c r="S16" s="11">
        <v>507</v>
      </c>
      <c r="T16" s="11">
        <v>1687</v>
      </c>
      <c r="U16" s="11">
        <v>1</v>
      </c>
      <c r="V16" s="11">
        <v>95</v>
      </c>
      <c r="W16" s="11">
        <v>269</v>
      </c>
      <c r="X16" s="24" t="s">
        <v>172</v>
      </c>
      <c r="Y16" s="78" t="s">
        <v>173</v>
      </c>
    </row>
    <row r="17" ht="94" customHeight="1" spans="1:25">
      <c r="A17" s="9">
        <v>11</v>
      </c>
      <c r="B17" s="11" t="s">
        <v>30</v>
      </c>
      <c r="C17" s="9" t="s">
        <v>95</v>
      </c>
      <c r="D17" s="13" t="s">
        <v>96</v>
      </c>
      <c r="E17" s="22" t="s">
        <v>154</v>
      </c>
      <c r="F17" s="11" t="s">
        <v>155</v>
      </c>
      <c r="G17" s="11" t="s">
        <v>174</v>
      </c>
      <c r="H17" s="11" t="s">
        <v>164</v>
      </c>
      <c r="I17" s="37">
        <v>45597</v>
      </c>
      <c r="J17" s="37">
        <v>45627</v>
      </c>
      <c r="K17" s="9" t="s">
        <v>157</v>
      </c>
      <c r="L17" s="22" t="s">
        <v>158</v>
      </c>
      <c r="M17" s="11" t="s">
        <v>175</v>
      </c>
      <c r="N17" s="56" t="s">
        <v>176</v>
      </c>
      <c r="O17" s="11">
        <v>7.5</v>
      </c>
      <c r="P17" s="11">
        <v>7.5</v>
      </c>
      <c r="Q17" s="64">
        <v>0</v>
      </c>
      <c r="R17" s="11">
        <v>1</v>
      </c>
      <c r="S17" s="11">
        <v>120</v>
      </c>
      <c r="T17" s="11">
        <v>487</v>
      </c>
      <c r="U17" s="11">
        <v>1</v>
      </c>
      <c r="V17" s="11">
        <v>32</v>
      </c>
      <c r="W17" s="11">
        <v>95</v>
      </c>
      <c r="X17" s="11" t="s">
        <v>177</v>
      </c>
      <c r="Y17" s="79" t="s">
        <v>178</v>
      </c>
    </row>
    <row r="18" ht="94" customHeight="1" spans="1:25">
      <c r="A18" s="9">
        <v>12</v>
      </c>
      <c r="B18" s="11" t="s">
        <v>30</v>
      </c>
      <c r="C18" s="9" t="s">
        <v>95</v>
      </c>
      <c r="D18" s="13" t="s">
        <v>96</v>
      </c>
      <c r="E18" s="22" t="s">
        <v>154</v>
      </c>
      <c r="F18" s="11" t="s">
        <v>179</v>
      </c>
      <c r="G18" s="11" t="s">
        <v>180</v>
      </c>
      <c r="H18" s="11" t="s">
        <v>100</v>
      </c>
      <c r="I18" s="37">
        <v>45597</v>
      </c>
      <c r="J18" s="37">
        <v>45627</v>
      </c>
      <c r="K18" s="11" t="s">
        <v>157</v>
      </c>
      <c r="L18" s="22" t="s">
        <v>158</v>
      </c>
      <c r="M18" s="11" t="s">
        <v>181</v>
      </c>
      <c r="N18" s="11" t="s">
        <v>182</v>
      </c>
      <c r="O18" s="11">
        <v>10</v>
      </c>
      <c r="P18" s="11">
        <v>10</v>
      </c>
      <c r="Q18" s="64"/>
      <c r="R18" s="11">
        <v>2</v>
      </c>
      <c r="S18" s="11">
        <v>272</v>
      </c>
      <c r="T18" s="11">
        <v>940</v>
      </c>
      <c r="U18" s="11">
        <v>2</v>
      </c>
      <c r="V18" s="11">
        <v>69</v>
      </c>
      <c r="W18" s="11">
        <v>234</v>
      </c>
      <c r="X18" s="11" t="s">
        <v>183</v>
      </c>
      <c r="Y18" s="79" t="s">
        <v>184</v>
      </c>
    </row>
    <row r="19" ht="79" customHeight="1" spans="1:25">
      <c r="A19" s="9">
        <v>13</v>
      </c>
      <c r="B19" s="11" t="s">
        <v>30</v>
      </c>
      <c r="C19" s="9" t="s">
        <v>95</v>
      </c>
      <c r="D19" s="13" t="s">
        <v>96</v>
      </c>
      <c r="E19" s="22" t="s">
        <v>154</v>
      </c>
      <c r="F19" s="11" t="s">
        <v>179</v>
      </c>
      <c r="G19" s="11" t="s">
        <v>185</v>
      </c>
      <c r="H19" s="11" t="s">
        <v>100</v>
      </c>
      <c r="I19" s="37">
        <v>45597</v>
      </c>
      <c r="J19" s="37">
        <v>45627</v>
      </c>
      <c r="K19" s="11" t="s">
        <v>157</v>
      </c>
      <c r="L19" s="22" t="s">
        <v>158</v>
      </c>
      <c r="M19" s="11" t="s">
        <v>186</v>
      </c>
      <c r="N19" s="11" t="s">
        <v>187</v>
      </c>
      <c r="O19" s="11">
        <v>10</v>
      </c>
      <c r="P19" s="11">
        <v>10</v>
      </c>
      <c r="Q19" s="64"/>
      <c r="R19" s="11">
        <v>2</v>
      </c>
      <c r="S19" s="11">
        <v>272</v>
      </c>
      <c r="T19" s="11">
        <v>940</v>
      </c>
      <c r="U19" s="11">
        <v>2</v>
      </c>
      <c r="V19" s="11">
        <v>69</v>
      </c>
      <c r="W19" s="11">
        <v>234</v>
      </c>
      <c r="X19" s="11" t="s">
        <v>183</v>
      </c>
      <c r="Y19" s="78" t="s">
        <v>184</v>
      </c>
    </row>
    <row r="20" ht="124" customHeight="1" spans="1:25">
      <c r="A20" s="9">
        <v>14</v>
      </c>
      <c r="B20" s="11" t="s">
        <v>15</v>
      </c>
      <c r="C20" s="9" t="s">
        <v>109</v>
      </c>
      <c r="D20" s="11" t="s">
        <v>21</v>
      </c>
      <c r="E20" s="9" t="s">
        <v>188</v>
      </c>
      <c r="F20" s="9" t="s">
        <v>189</v>
      </c>
      <c r="G20" s="9" t="s">
        <v>190</v>
      </c>
      <c r="H20" s="9" t="s">
        <v>100</v>
      </c>
      <c r="I20" s="33">
        <v>45292</v>
      </c>
      <c r="J20" s="33">
        <v>45627</v>
      </c>
      <c r="K20" s="11" t="s">
        <v>103</v>
      </c>
      <c r="L20" s="9" t="s">
        <v>191</v>
      </c>
      <c r="M20" s="9" t="s">
        <v>192</v>
      </c>
      <c r="N20" s="9" t="s">
        <v>193</v>
      </c>
      <c r="O20" s="9">
        <v>20</v>
      </c>
      <c r="P20" s="57">
        <v>20</v>
      </c>
      <c r="Q20" s="9">
        <v>0</v>
      </c>
      <c r="R20" s="9">
        <v>1</v>
      </c>
      <c r="S20" s="9">
        <v>156</v>
      </c>
      <c r="T20" s="9">
        <v>1565</v>
      </c>
      <c r="U20" s="9">
        <v>0</v>
      </c>
      <c r="V20" s="9">
        <v>83</v>
      </c>
      <c r="W20" s="9">
        <v>283</v>
      </c>
      <c r="X20" s="9" t="s">
        <v>194</v>
      </c>
      <c r="Y20" s="80" t="s">
        <v>122</v>
      </c>
    </row>
    <row r="21" ht="94" customHeight="1" spans="1:25">
      <c r="A21" s="9">
        <v>15</v>
      </c>
      <c r="B21" s="11" t="s">
        <v>30</v>
      </c>
      <c r="C21" s="9" t="s">
        <v>95</v>
      </c>
      <c r="D21" s="13" t="s">
        <v>35</v>
      </c>
      <c r="E21" s="22" t="s">
        <v>188</v>
      </c>
      <c r="F21" s="22" t="s">
        <v>195</v>
      </c>
      <c r="G21" s="11" t="s">
        <v>196</v>
      </c>
      <c r="H21" s="11" t="s">
        <v>100</v>
      </c>
      <c r="I21" s="37">
        <v>45566</v>
      </c>
      <c r="J21" s="37">
        <v>45627</v>
      </c>
      <c r="K21" s="9" t="s">
        <v>103</v>
      </c>
      <c r="L21" s="22" t="s">
        <v>191</v>
      </c>
      <c r="M21" s="11" t="s">
        <v>197</v>
      </c>
      <c r="N21" s="22" t="s">
        <v>198</v>
      </c>
      <c r="O21" s="22">
        <v>13</v>
      </c>
      <c r="P21" s="22">
        <v>13</v>
      </c>
      <c r="Q21" s="64">
        <v>0</v>
      </c>
      <c r="R21" s="11">
        <v>1</v>
      </c>
      <c r="S21" s="11">
        <v>1194</v>
      </c>
      <c r="T21" s="11">
        <v>3913</v>
      </c>
      <c r="U21" s="11">
        <v>1</v>
      </c>
      <c r="V21" s="11">
        <v>224</v>
      </c>
      <c r="W21" s="11">
        <v>660</v>
      </c>
      <c r="X21" s="11" t="s">
        <v>199</v>
      </c>
      <c r="Y21" s="81" t="s">
        <v>200</v>
      </c>
    </row>
    <row r="22" ht="94" customHeight="1" spans="1:25">
      <c r="A22" s="9">
        <v>16</v>
      </c>
      <c r="B22" s="11" t="s">
        <v>30</v>
      </c>
      <c r="C22" s="11" t="s">
        <v>95</v>
      </c>
      <c r="D22" s="11" t="s">
        <v>96</v>
      </c>
      <c r="E22" s="22" t="s">
        <v>188</v>
      </c>
      <c r="F22" s="22" t="s">
        <v>195</v>
      </c>
      <c r="G22" s="24" t="s">
        <v>201</v>
      </c>
      <c r="H22" s="11" t="s">
        <v>202</v>
      </c>
      <c r="I22" s="37">
        <v>45566</v>
      </c>
      <c r="J22" s="37">
        <v>45627</v>
      </c>
      <c r="K22" s="11" t="s">
        <v>103</v>
      </c>
      <c r="L22" s="22" t="s">
        <v>191</v>
      </c>
      <c r="M22" s="11" t="s">
        <v>203</v>
      </c>
      <c r="N22" s="22" t="s">
        <v>204</v>
      </c>
      <c r="O22" s="22">
        <v>17</v>
      </c>
      <c r="P22" s="22">
        <v>17</v>
      </c>
      <c r="Q22" s="64">
        <v>0</v>
      </c>
      <c r="R22" s="11">
        <v>1</v>
      </c>
      <c r="S22" s="11">
        <v>1194</v>
      </c>
      <c r="T22" s="11">
        <v>3913</v>
      </c>
      <c r="U22" s="11">
        <v>1</v>
      </c>
      <c r="V22" s="11">
        <v>224</v>
      </c>
      <c r="W22" s="11">
        <v>660</v>
      </c>
      <c r="X22" s="11" t="s">
        <v>205</v>
      </c>
      <c r="Y22" s="81" t="s">
        <v>206</v>
      </c>
    </row>
    <row r="23" ht="94" customHeight="1" spans="1:25">
      <c r="A23" s="9">
        <v>17</v>
      </c>
      <c r="B23" s="11" t="s">
        <v>30</v>
      </c>
      <c r="C23" s="9" t="s">
        <v>95</v>
      </c>
      <c r="D23" s="14" t="s">
        <v>35</v>
      </c>
      <c r="E23" s="22" t="s">
        <v>207</v>
      </c>
      <c r="F23" s="22" t="s">
        <v>208</v>
      </c>
      <c r="G23" s="11" t="s">
        <v>209</v>
      </c>
      <c r="H23" s="11" t="s">
        <v>202</v>
      </c>
      <c r="I23" s="37">
        <v>45602</v>
      </c>
      <c r="J23" s="37">
        <v>45657</v>
      </c>
      <c r="K23" s="11" t="s">
        <v>103</v>
      </c>
      <c r="L23" s="22" t="s">
        <v>210</v>
      </c>
      <c r="M23" s="11" t="s">
        <v>211</v>
      </c>
      <c r="N23" s="11" t="s">
        <v>130</v>
      </c>
      <c r="O23" s="22">
        <v>30</v>
      </c>
      <c r="P23" s="22">
        <v>30</v>
      </c>
      <c r="Q23" s="64"/>
      <c r="R23" s="11">
        <v>1</v>
      </c>
      <c r="S23" s="11">
        <v>596</v>
      </c>
      <c r="T23" s="11">
        <v>2226</v>
      </c>
      <c r="U23" s="11">
        <v>1</v>
      </c>
      <c r="V23" s="11">
        <v>12</v>
      </c>
      <c r="W23" s="11">
        <v>16</v>
      </c>
      <c r="X23" s="11" t="s">
        <v>212</v>
      </c>
      <c r="Y23" s="81" t="s">
        <v>213</v>
      </c>
    </row>
    <row r="24" ht="94" customHeight="1" spans="1:25">
      <c r="A24" s="9">
        <v>18</v>
      </c>
      <c r="B24" s="9" t="s">
        <v>15</v>
      </c>
      <c r="C24" s="9" t="s">
        <v>109</v>
      </c>
      <c r="D24" s="11" t="s">
        <v>21</v>
      </c>
      <c r="E24" s="22" t="s">
        <v>214</v>
      </c>
      <c r="F24" s="22" t="s">
        <v>215</v>
      </c>
      <c r="G24" s="11" t="s">
        <v>216</v>
      </c>
      <c r="H24" s="11" t="s">
        <v>100</v>
      </c>
      <c r="I24" s="37">
        <v>45597</v>
      </c>
      <c r="J24" s="37">
        <v>45627</v>
      </c>
      <c r="K24" s="11" t="s">
        <v>103</v>
      </c>
      <c r="L24" s="22" t="s">
        <v>217</v>
      </c>
      <c r="M24" s="11" t="s">
        <v>218</v>
      </c>
      <c r="N24" s="11" t="s">
        <v>219</v>
      </c>
      <c r="O24" s="22">
        <v>10.5</v>
      </c>
      <c r="P24" s="22">
        <v>10.5</v>
      </c>
      <c r="Q24" s="64"/>
      <c r="R24" s="11">
        <v>1</v>
      </c>
      <c r="S24" s="11">
        <v>35</v>
      </c>
      <c r="T24" s="11">
        <v>109</v>
      </c>
      <c r="U24" s="11">
        <v>1</v>
      </c>
      <c r="V24" s="11">
        <v>8</v>
      </c>
      <c r="W24" s="11">
        <v>24</v>
      </c>
      <c r="X24" s="11" t="s">
        <v>220</v>
      </c>
      <c r="Y24" s="81" t="s">
        <v>221</v>
      </c>
    </row>
    <row r="25" ht="94" customHeight="1" spans="1:25">
      <c r="A25" s="9">
        <v>19</v>
      </c>
      <c r="B25" s="11" t="s">
        <v>30</v>
      </c>
      <c r="C25" s="11" t="s">
        <v>95</v>
      </c>
      <c r="D25" s="11" t="s">
        <v>96</v>
      </c>
      <c r="E25" s="22" t="s">
        <v>214</v>
      </c>
      <c r="F25" s="22" t="s">
        <v>215</v>
      </c>
      <c r="G25" s="11" t="s">
        <v>222</v>
      </c>
      <c r="H25" s="11" t="s">
        <v>223</v>
      </c>
      <c r="I25" s="37">
        <v>45597</v>
      </c>
      <c r="J25" s="37">
        <v>45627</v>
      </c>
      <c r="K25" s="11" t="s">
        <v>103</v>
      </c>
      <c r="L25" s="22" t="s">
        <v>217</v>
      </c>
      <c r="M25" s="11" t="s">
        <v>224</v>
      </c>
      <c r="N25" s="11" t="s">
        <v>225</v>
      </c>
      <c r="O25" s="58">
        <v>19.5</v>
      </c>
      <c r="P25" s="58">
        <v>19.5</v>
      </c>
      <c r="Q25" s="64"/>
      <c r="R25" s="11">
        <v>1</v>
      </c>
      <c r="S25" s="11">
        <v>80</v>
      </c>
      <c r="T25" s="11">
        <v>425</v>
      </c>
      <c r="U25" s="11">
        <v>1</v>
      </c>
      <c r="V25" s="11">
        <v>23</v>
      </c>
      <c r="W25" s="11">
        <v>82</v>
      </c>
      <c r="X25" s="11" t="s">
        <v>226</v>
      </c>
      <c r="Y25" s="81" t="s">
        <v>227</v>
      </c>
    </row>
    <row r="26" ht="94" customHeight="1" spans="1:25">
      <c r="A26" s="9">
        <v>20</v>
      </c>
      <c r="B26" s="9" t="s">
        <v>15</v>
      </c>
      <c r="C26" s="9" t="s">
        <v>109</v>
      </c>
      <c r="D26" s="11" t="s">
        <v>21</v>
      </c>
      <c r="E26" s="15" t="s">
        <v>214</v>
      </c>
      <c r="F26" s="15" t="s">
        <v>228</v>
      </c>
      <c r="G26" s="15" t="s">
        <v>229</v>
      </c>
      <c r="H26" s="15" t="s">
        <v>100</v>
      </c>
      <c r="I26" s="37">
        <v>45597</v>
      </c>
      <c r="J26" s="37">
        <v>45627</v>
      </c>
      <c r="K26" s="9" t="s">
        <v>103</v>
      </c>
      <c r="L26" s="15" t="s">
        <v>217</v>
      </c>
      <c r="M26" s="15" t="s">
        <v>230</v>
      </c>
      <c r="N26" s="15" t="s">
        <v>231</v>
      </c>
      <c r="O26" s="15">
        <v>20</v>
      </c>
      <c r="P26" s="15">
        <v>20</v>
      </c>
      <c r="Q26" s="15"/>
      <c r="R26" s="15">
        <v>1</v>
      </c>
      <c r="S26" s="15">
        <v>180</v>
      </c>
      <c r="T26" s="15">
        <v>520</v>
      </c>
      <c r="U26" s="15">
        <v>0</v>
      </c>
      <c r="V26" s="15">
        <v>7</v>
      </c>
      <c r="W26" s="15">
        <v>20</v>
      </c>
      <c r="X26" s="15" t="s">
        <v>232</v>
      </c>
      <c r="Y26" s="82" t="s">
        <v>221</v>
      </c>
    </row>
    <row r="27" ht="94" customHeight="1" spans="1:25">
      <c r="A27" s="9">
        <v>21</v>
      </c>
      <c r="B27" s="11" t="s">
        <v>30</v>
      </c>
      <c r="C27" s="11" t="s">
        <v>95</v>
      </c>
      <c r="D27" s="11" t="s">
        <v>96</v>
      </c>
      <c r="E27" s="11" t="s">
        <v>233</v>
      </c>
      <c r="F27" s="11" t="s">
        <v>234</v>
      </c>
      <c r="G27" s="11" t="s">
        <v>235</v>
      </c>
      <c r="H27" s="11" t="s">
        <v>236</v>
      </c>
      <c r="I27" s="37">
        <v>45601</v>
      </c>
      <c r="J27" s="37">
        <v>45646</v>
      </c>
      <c r="K27" s="11" t="s">
        <v>103</v>
      </c>
      <c r="L27" s="11" t="s">
        <v>237</v>
      </c>
      <c r="M27" s="11" t="s">
        <v>238</v>
      </c>
      <c r="N27" s="11" t="s">
        <v>239</v>
      </c>
      <c r="O27" s="11">
        <v>30</v>
      </c>
      <c r="P27" s="11">
        <v>30</v>
      </c>
      <c r="Q27" s="65"/>
      <c r="R27" s="11">
        <v>1</v>
      </c>
      <c r="S27" s="11">
        <v>210</v>
      </c>
      <c r="T27" s="11">
        <v>900</v>
      </c>
      <c r="U27" s="11">
        <v>1</v>
      </c>
      <c r="V27" s="11">
        <v>65</v>
      </c>
      <c r="W27" s="11">
        <v>242</v>
      </c>
      <c r="X27" s="11" t="s">
        <v>240</v>
      </c>
      <c r="Y27" s="81" t="s">
        <v>241</v>
      </c>
    </row>
    <row r="28" ht="94" customHeight="1" spans="1:25">
      <c r="A28" s="9">
        <v>22</v>
      </c>
      <c r="B28" s="9" t="s">
        <v>15</v>
      </c>
      <c r="C28" s="9" t="s">
        <v>109</v>
      </c>
      <c r="D28" s="11" t="s">
        <v>21</v>
      </c>
      <c r="E28" s="15" t="s">
        <v>242</v>
      </c>
      <c r="F28" s="15" t="s">
        <v>243</v>
      </c>
      <c r="G28" s="15" t="s">
        <v>244</v>
      </c>
      <c r="H28" s="15" t="s">
        <v>245</v>
      </c>
      <c r="I28" s="37" t="s">
        <v>126</v>
      </c>
      <c r="J28" s="37">
        <v>45627</v>
      </c>
      <c r="K28" s="11" t="s">
        <v>103</v>
      </c>
      <c r="L28" s="15" t="s">
        <v>246</v>
      </c>
      <c r="M28" s="15" t="s">
        <v>247</v>
      </c>
      <c r="N28" s="15">
        <v>30</v>
      </c>
      <c r="O28" s="15">
        <v>30</v>
      </c>
      <c r="P28" s="15">
        <v>30</v>
      </c>
      <c r="Q28" s="15">
        <v>0</v>
      </c>
      <c r="R28" s="15">
        <v>1</v>
      </c>
      <c r="S28" s="15">
        <v>210</v>
      </c>
      <c r="T28" s="15">
        <v>663</v>
      </c>
      <c r="U28" s="15">
        <v>1</v>
      </c>
      <c r="V28" s="15" t="s">
        <v>248</v>
      </c>
      <c r="W28" s="15" t="s">
        <v>249</v>
      </c>
      <c r="X28" s="15" t="s">
        <v>250</v>
      </c>
      <c r="Y28" s="82" t="s">
        <v>250</v>
      </c>
    </row>
    <row r="29" ht="94" customHeight="1" spans="1:25">
      <c r="A29" s="9">
        <v>23</v>
      </c>
      <c r="B29" s="9" t="s">
        <v>15</v>
      </c>
      <c r="C29" s="9" t="s">
        <v>109</v>
      </c>
      <c r="D29" s="11" t="s">
        <v>21</v>
      </c>
      <c r="E29" s="15" t="s">
        <v>251</v>
      </c>
      <c r="F29" s="15" t="s">
        <v>252</v>
      </c>
      <c r="G29" s="15" t="s">
        <v>253</v>
      </c>
      <c r="H29" s="15" t="s">
        <v>202</v>
      </c>
      <c r="I29" s="37">
        <v>45566</v>
      </c>
      <c r="J29" s="37">
        <v>45627</v>
      </c>
      <c r="K29" s="11" t="s">
        <v>103</v>
      </c>
      <c r="L29" s="15" t="s">
        <v>254</v>
      </c>
      <c r="M29" s="15" t="s">
        <v>255</v>
      </c>
      <c r="N29" s="15" t="s">
        <v>256</v>
      </c>
      <c r="O29" s="15">
        <v>18</v>
      </c>
      <c r="P29" s="15">
        <v>18</v>
      </c>
      <c r="Q29" s="15"/>
      <c r="R29" s="15">
        <v>1</v>
      </c>
      <c r="S29" s="15">
        <v>680</v>
      </c>
      <c r="T29" s="15">
        <v>2608</v>
      </c>
      <c r="U29" s="15">
        <v>1</v>
      </c>
      <c r="V29" s="15">
        <v>127</v>
      </c>
      <c r="W29" s="15">
        <v>418</v>
      </c>
      <c r="X29" s="15" t="s">
        <v>257</v>
      </c>
      <c r="Y29" s="82" t="s">
        <v>258</v>
      </c>
    </row>
    <row r="30" s="4" customFormat="1" ht="94" customHeight="1" spans="1:25">
      <c r="A30" s="9">
        <v>24</v>
      </c>
      <c r="B30" s="9" t="s">
        <v>15</v>
      </c>
      <c r="C30" s="9" t="s">
        <v>259</v>
      </c>
      <c r="D30" s="15" t="s">
        <v>25</v>
      </c>
      <c r="E30" s="15" t="s">
        <v>251</v>
      </c>
      <c r="F30" s="15" t="s">
        <v>252</v>
      </c>
      <c r="G30" s="15" t="s">
        <v>260</v>
      </c>
      <c r="H30" s="15" t="s">
        <v>100</v>
      </c>
      <c r="I30" s="37">
        <v>45566</v>
      </c>
      <c r="J30" s="37">
        <v>45627</v>
      </c>
      <c r="K30" s="11" t="s">
        <v>103</v>
      </c>
      <c r="L30" s="15" t="s">
        <v>254</v>
      </c>
      <c r="M30" s="15" t="s">
        <v>261</v>
      </c>
      <c r="N30" s="15" t="s">
        <v>262</v>
      </c>
      <c r="O30" s="15">
        <v>12</v>
      </c>
      <c r="P30" s="15">
        <v>12</v>
      </c>
      <c r="Q30" s="15"/>
      <c r="R30" s="15">
        <v>1</v>
      </c>
      <c r="S30" s="15">
        <v>680</v>
      </c>
      <c r="T30" s="15">
        <v>2608</v>
      </c>
      <c r="U30" s="15">
        <v>1</v>
      </c>
      <c r="V30" s="15">
        <v>127</v>
      </c>
      <c r="W30" s="15">
        <v>418</v>
      </c>
      <c r="X30" s="15" t="s">
        <v>257</v>
      </c>
      <c r="Y30" s="82" t="s">
        <v>258</v>
      </c>
    </row>
    <row r="31" ht="94" customHeight="1" spans="1:25">
      <c r="A31" s="9">
        <v>25</v>
      </c>
      <c r="B31" s="9" t="s">
        <v>15</v>
      </c>
      <c r="C31" s="9" t="s">
        <v>109</v>
      </c>
      <c r="D31" s="11" t="s">
        <v>21</v>
      </c>
      <c r="E31" s="25" t="s">
        <v>263</v>
      </c>
      <c r="F31" s="9" t="s">
        <v>264</v>
      </c>
      <c r="G31" s="9" t="s">
        <v>265</v>
      </c>
      <c r="H31" s="9" t="s">
        <v>202</v>
      </c>
      <c r="I31" s="33">
        <v>45598</v>
      </c>
      <c r="J31" s="33">
        <v>45628</v>
      </c>
      <c r="K31" s="9" t="s">
        <v>103</v>
      </c>
      <c r="L31" s="11" t="s">
        <v>266</v>
      </c>
      <c r="M31" s="9" t="s">
        <v>267</v>
      </c>
      <c r="N31" s="9" t="s">
        <v>268</v>
      </c>
      <c r="O31" s="9">
        <v>5.5</v>
      </c>
      <c r="P31" s="9">
        <v>5.5</v>
      </c>
      <c r="Q31" s="9">
        <v>0</v>
      </c>
      <c r="R31" s="9">
        <v>1</v>
      </c>
      <c r="S31" s="9">
        <v>36</v>
      </c>
      <c r="T31" s="9">
        <v>126</v>
      </c>
      <c r="U31" s="9">
        <v>1</v>
      </c>
      <c r="V31" s="9">
        <v>12</v>
      </c>
      <c r="W31" s="9">
        <v>46</v>
      </c>
      <c r="X31" s="49" t="s">
        <v>269</v>
      </c>
      <c r="Y31" s="76" t="s">
        <v>270</v>
      </c>
    </row>
    <row r="32" ht="94" customHeight="1" spans="1:25">
      <c r="A32" s="9">
        <v>26</v>
      </c>
      <c r="B32" s="11" t="s">
        <v>30</v>
      </c>
      <c r="C32" s="9" t="s">
        <v>95</v>
      </c>
      <c r="D32" s="13" t="s">
        <v>31</v>
      </c>
      <c r="E32" s="9" t="s">
        <v>263</v>
      </c>
      <c r="F32" s="9" t="s">
        <v>264</v>
      </c>
      <c r="G32" s="9" t="s">
        <v>271</v>
      </c>
      <c r="H32" s="9" t="s">
        <v>272</v>
      </c>
      <c r="I32" s="33">
        <v>45599</v>
      </c>
      <c r="J32" s="33">
        <v>45629</v>
      </c>
      <c r="K32" s="9" t="s">
        <v>103</v>
      </c>
      <c r="L32" s="9" t="s">
        <v>266</v>
      </c>
      <c r="M32" s="9" t="s">
        <v>273</v>
      </c>
      <c r="N32" s="9" t="s">
        <v>274</v>
      </c>
      <c r="O32" s="9">
        <v>24.5</v>
      </c>
      <c r="P32" s="9">
        <v>24.5</v>
      </c>
      <c r="Q32" s="9">
        <v>0</v>
      </c>
      <c r="R32" s="9">
        <v>1</v>
      </c>
      <c r="S32" s="9">
        <v>408</v>
      </c>
      <c r="T32" s="9">
        <v>1380</v>
      </c>
      <c r="U32" s="9">
        <v>1</v>
      </c>
      <c r="V32" s="9">
        <v>65</v>
      </c>
      <c r="W32" s="9">
        <v>142</v>
      </c>
      <c r="X32" s="49" t="s">
        <v>275</v>
      </c>
      <c r="Y32" s="76" t="s">
        <v>276</v>
      </c>
    </row>
    <row r="33" ht="94" customHeight="1" spans="1:25">
      <c r="A33" s="9">
        <v>27</v>
      </c>
      <c r="B33" s="11" t="s">
        <v>30</v>
      </c>
      <c r="C33" s="9" t="s">
        <v>277</v>
      </c>
      <c r="D33" s="13" t="s">
        <v>33</v>
      </c>
      <c r="E33" s="9" t="s">
        <v>263</v>
      </c>
      <c r="F33" s="9" t="s">
        <v>278</v>
      </c>
      <c r="G33" s="9" t="s">
        <v>279</v>
      </c>
      <c r="H33" s="9" t="s">
        <v>100</v>
      </c>
      <c r="I33" s="33">
        <v>45597</v>
      </c>
      <c r="J33" s="33">
        <v>45627</v>
      </c>
      <c r="K33" s="9" t="s">
        <v>103</v>
      </c>
      <c r="L33" s="11" t="s">
        <v>266</v>
      </c>
      <c r="M33" s="9" t="s">
        <v>280</v>
      </c>
      <c r="N33" s="9" t="s">
        <v>281</v>
      </c>
      <c r="O33" s="9">
        <v>8</v>
      </c>
      <c r="P33" s="9">
        <v>8</v>
      </c>
      <c r="Q33" s="9">
        <v>0</v>
      </c>
      <c r="R33" s="9">
        <v>1</v>
      </c>
      <c r="S33" s="9">
        <v>590</v>
      </c>
      <c r="T33" s="9">
        <v>2238</v>
      </c>
      <c r="U33" s="9">
        <v>1</v>
      </c>
      <c r="V33" s="9">
        <v>115</v>
      </c>
      <c r="W33" s="9">
        <v>403</v>
      </c>
      <c r="X33" s="49" t="s">
        <v>282</v>
      </c>
      <c r="Y33" s="76" t="s">
        <v>283</v>
      </c>
    </row>
    <row r="34" ht="94" customHeight="1" spans="1:25">
      <c r="A34" s="9">
        <v>28</v>
      </c>
      <c r="B34" s="9" t="s">
        <v>15</v>
      </c>
      <c r="C34" s="9" t="s">
        <v>109</v>
      </c>
      <c r="D34" s="11" t="s">
        <v>21</v>
      </c>
      <c r="E34" s="9" t="s">
        <v>263</v>
      </c>
      <c r="F34" s="9" t="s">
        <v>278</v>
      </c>
      <c r="G34" s="9" t="s">
        <v>284</v>
      </c>
      <c r="H34" s="9" t="s">
        <v>202</v>
      </c>
      <c r="I34" s="33">
        <v>45598</v>
      </c>
      <c r="J34" s="33">
        <v>45628</v>
      </c>
      <c r="K34" s="11" t="s">
        <v>103</v>
      </c>
      <c r="L34" s="11" t="s">
        <v>266</v>
      </c>
      <c r="M34" s="9" t="s">
        <v>285</v>
      </c>
      <c r="N34" s="9" t="s">
        <v>286</v>
      </c>
      <c r="O34" s="9">
        <v>5</v>
      </c>
      <c r="P34" s="9">
        <v>5</v>
      </c>
      <c r="Q34" s="9">
        <v>0</v>
      </c>
      <c r="R34" s="9">
        <v>1</v>
      </c>
      <c r="S34" s="9">
        <v>46</v>
      </c>
      <c r="T34" s="9">
        <v>156</v>
      </c>
      <c r="U34" s="9">
        <v>1</v>
      </c>
      <c r="V34" s="9">
        <v>12</v>
      </c>
      <c r="W34" s="9">
        <v>46</v>
      </c>
      <c r="X34" s="49" t="s">
        <v>269</v>
      </c>
      <c r="Y34" s="76" t="s">
        <v>287</v>
      </c>
    </row>
    <row r="35" ht="94" customHeight="1" spans="1:25">
      <c r="A35" s="9">
        <v>29</v>
      </c>
      <c r="B35" s="11" t="s">
        <v>30</v>
      </c>
      <c r="C35" s="9" t="s">
        <v>95</v>
      </c>
      <c r="D35" s="11" t="s">
        <v>96</v>
      </c>
      <c r="E35" s="9" t="s">
        <v>263</v>
      </c>
      <c r="F35" s="9" t="s">
        <v>278</v>
      </c>
      <c r="G35" s="9" t="s">
        <v>288</v>
      </c>
      <c r="H35" s="9" t="s">
        <v>272</v>
      </c>
      <c r="I35" s="33">
        <v>45599</v>
      </c>
      <c r="J35" s="33">
        <v>45629</v>
      </c>
      <c r="K35" s="11" t="s">
        <v>103</v>
      </c>
      <c r="L35" s="9" t="s">
        <v>266</v>
      </c>
      <c r="M35" s="9" t="s">
        <v>289</v>
      </c>
      <c r="N35" s="9" t="s">
        <v>290</v>
      </c>
      <c r="O35" s="9">
        <v>4</v>
      </c>
      <c r="P35" s="9">
        <v>4</v>
      </c>
      <c r="Q35" s="9">
        <v>0</v>
      </c>
      <c r="R35" s="9">
        <v>1</v>
      </c>
      <c r="S35" s="9">
        <v>78</v>
      </c>
      <c r="T35" s="9">
        <v>245</v>
      </c>
      <c r="U35" s="9">
        <v>1</v>
      </c>
      <c r="V35" s="9">
        <v>23</v>
      </c>
      <c r="W35" s="9">
        <v>91</v>
      </c>
      <c r="X35" s="49" t="s">
        <v>291</v>
      </c>
      <c r="Y35" s="76" t="s">
        <v>292</v>
      </c>
    </row>
    <row r="36" ht="94" customHeight="1" spans="1:25">
      <c r="A36" s="9">
        <v>30</v>
      </c>
      <c r="B36" s="11" t="s">
        <v>30</v>
      </c>
      <c r="C36" s="11" t="s">
        <v>95</v>
      </c>
      <c r="D36" s="11" t="s">
        <v>31</v>
      </c>
      <c r="E36" s="9" t="s">
        <v>263</v>
      </c>
      <c r="F36" s="9" t="s">
        <v>278</v>
      </c>
      <c r="G36" s="9" t="s">
        <v>293</v>
      </c>
      <c r="H36" s="9" t="s">
        <v>202</v>
      </c>
      <c r="I36" s="33">
        <v>45600</v>
      </c>
      <c r="J36" s="33">
        <v>45629</v>
      </c>
      <c r="K36" s="11" t="s">
        <v>103</v>
      </c>
      <c r="L36" s="9" t="s">
        <v>266</v>
      </c>
      <c r="M36" s="11" t="s">
        <v>294</v>
      </c>
      <c r="N36" s="47" t="s">
        <v>295</v>
      </c>
      <c r="O36" s="9">
        <v>3</v>
      </c>
      <c r="P36" s="9">
        <v>3</v>
      </c>
      <c r="Q36" s="9">
        <v>0</v>
      </c>
      <c r="R36" s="9">
        <v>1</v>
      </c>
      <c r="S36" s="9">
        <v>36</v>
      </c>
      <c r="T36" s="9">
        <v>127</v>
      </c>
      <c r="U36" s="9">
        <v>1</v>
      </c>
      <c r="V36" s="9">
        <v>8</v>
      </c>
      <c r="W36" s="9">
        <v>36</v>
      </c>
      <c r="X36" s="68" t="s">
        <v>296</v>
      </c>
      <c r="Y36" s="83" t="s">
        <v>297</v>
      </c>
    </row>
    <row r="37" ht="94" customHeight="1" spans="1:25">
      <c r="A37" s="9">
        <v>31</v>
      </c>
      <c r="B37" s="11" t="s">
        <v>30</v>
      </c>
      <c r="C37" s="9" t="s">
        <v>95</v>
      </c>
      <c r="D37" s="13" t="s">
        <v>96</v>
      </c>
      <c r="E37" s="22" t="s">
        <v>298</v>
      </c>
      <c r="F37" s="11" t="s">
        <v>299</v>
      </c>
      <c r="G37" s="11" t="s">
        <v>300</v>
      </c>
      <c r="H37" s="11" t="s">
        <v>100</v>
      </c>
      <c r="I37" s="37">
        <v>45606</v>
      </c>
      <c r="J37" s="37">
        <v>45656</v>
      </c>
      <c r="K37" s="9" t="s">
        <v>103</v>
      </c>
      <c r="L37" s="22" t="s">
        <v>301</v>
      </c>
      <c r="M37" s="11" t="s">
        <v>302</v>
      </c>
      <c r="N37" s="56" t="s">
        <v>303</v>
      </c>
      <c r="O37" s="11">
        <v>30</v>
      </c>
      <c r="P37" s="11">
        <v>30</v>
      </c>
      <c r="Q37" s="64">
        <v>0</v>
      </c>
      <c r="R37" s="55">
        <v>1</v>
      </c>
      <c r="S37" s="55">
        <v>110</v>
      </c>
      <c r="T37" s="55">
        <v>450</v>
      </c>
      <c r="U37" s="55">
        <v>1</v>
      </c>
      <c r="V37" s="55">
        <v>20</v>
      </c>
      <c r="W37" s="55">
        <v>70</v>
      </c>
      <c r="X37" s="11" t="s">
        <v>304</v>
      </c>
      <c r="Y37" s="81" t="s">
        <v>305</v>
      </c>
    </row>
    <row r="38" ht="94" customHeight="1" spans="1:25">
      <c r="A38" s="9">
        <v>32</v>
      </c>
      <c r="B38" s="9" t="s">
        <v>15</v>
      </c>
      <c r="C38" s="9" t="s">
        <v>109</v>
      </c>
      <c r="D38" s="11" t="s">
        <v>21</v>
      </c>
      <c r="E38" s="22" t="s">
        <v>298</v>
      </c>
      <c r="F38" s="11" t="s">
        <v>306</v>
      </c>
      <c r="G38" s="11" t="s">
        <v>300</v>
      </c>
      <c r="H38" s="11" t="s">
        <v>100</v>
      </c>
      <c r="I38" s="37">
        <v>45606</v>
      </c>
      <c r="J38" s="37">
        <v>45656</v>
      </c>
      <c r="K38" s="9" t="s">
        <v>103</v>
      </c>
      <c r="L38" s="11" t="s">
        <v>301</v>
      </c>
      <c r="M38" s="11" t="s">
        <v>307</v>
      </c>
      <c r="N38" s="59" t="s">
        <v>303</v>
      </c>
      <c r="O38" s="11">
        <v>30</v>
      </c>
      <c r="P38" s="11">
        <v>30</v>
      </c>
      <c r="Q38" s="11">
        <v>0</v>
      </c>
      <c r="R38" s="11">
        <v>1</v>
      </c>
      <c r="S38" s="11">
        <v>203</v>
      </c>
      <c r="T38" s="11">
        <v>461</v>
      </c>
      <c r="U38" s="11">
        <v>1</v>
      </c>
      <c r="V38" s="11">
        <v>36</v>
      </c>
      <c r="W38" s="11">
        <v>113</v>
      </c>
      <c r="X38" s="11" t="s">
        <v>308</v>
      </c>
      <c r="Y38" s="76" t="s">
        <v>309</v>
      </c>
    </row>
    <row r="39" ht="94" customHeight="1" spans="1:25">
      <c r="A39" s="9">
        <v>33</v>
      </c>
      <c r="B39" s="9" t="s">
        <v>15</v>
      </c>
      <c r="C39" s="9" t="s">
        <v>109</v>
      </c>
      <c r="D39" s="11" t="s">
        <v>21</v>
      </c>
      <c r="E39" s="22" t="s">
        <v>310</v>
      </c>
      <c r="F39" s="26" t="s">
        <v>311</v>
      </c>
      <c r="G39" s="27" t="s">
        <v>312</v>
      </c>
      <c r="H39" s="28" t="s">
        <v>202</v>
      </c>
      <c r="I39" s="38">
        <v>45597</v>
      </c>
      <c r="J39" s="37">
        <v>45627</v>
      </c>
      <c r="K39" s="39" t="s">
        <v>103</v>
      </c>
      <c r="L39" s="39" t="s">
        <v>313</v>
      </c>
      <c r="M39" s="27" t="s">
        <v>314</v>
      </c>
      <c r="N39" s="28" t="s">
        <v>315</v>
      </c>
      <c r="O39" s="28">
        <v>12</v>
      </c>
      <c r="P39" s="28">
        <v>12</v>
      </c>
      <c r="Q39" s="28"/>
      <c r="R39" s="11">
        <v>1</v>
      </c>
      <c r="S39" s="23">
        <v>199</v>
      </c>
      <c r="T39" s="23">
        <v>379</v>
      </c>
      <c r="U39" s="11">
        <v>1</v>
      </c>
      <c r="V39" s="28">
        <v>36</v>
      </c>
      <c r="W39" s="28">
        <v>145</v>
      </c>
      <c r="X39" s="28" t="s">
        <v>316</v>
      </c>
      <c r="Y39" s="84" t="s">
        <v>221</v>
      </c>
    </row>
    <row r="40" ht="94" customHeight="1" spans="1:25">
      <c r="A40" s="9">
        <v>34</v>
      </c>
      <c r="B40" s="11" t="s">
        <v>30</v>
      </c>
      <c r="C40" s="9" t="s">
        <v>95</v>
      </c>
      <c r="D40" s="13" t="s">
        <v>96</v>
      </c>
      <c r="E40" s="22" t="s">
        <v>310</v>
      </c>
      <c r="F40" s="26" t="s">
        <v>311</v>
      </c>
      <c r="G40" s="28" t="s">
        <v>317</v>
      </c>
      <c r="H40" s="27" t="s">
        <v>100</v>
      </c>
      <c r="I40" s="38">
        <v>45597</v>
      </c>
      <c r="J40" s="37">
        <v>45627</v>
      </c>
      <c r="K40" s="39" t="s">
        <v>103</v>
      </c>
      <c r="L40" s="39" t="s">
        <v>313</v>
      </c>
      <c r="M40" s="27" t="s">
        <v>318</v>
      </c>
      <c r="N40" s="28" t="s">
        <v>319</v>
      </c>
      <c r="O40" s="28">
        <v>18</v>
      </c>
      <c r="P40" s="28">
        <v>18</v>
      </c>
      <c r="Q40" s="28"/>
      <c r="R40" s="11">
        <v>1</v>
      </c>
      <c r="S40" s="23">
        <v>89</v>
      </c>
      <c r="T40" s="23">
        <v>254</v>
      </c>
      <c r="U40" s="11">
        <v>1</v>
      </c>
      <c r="V40" s="69">
        <v>12</v>
      </c>
      <c r="W40" s="69">
        <v>39</v>
      </c>
      <c r="X40" s="28" t="s">
        <v>320</v>
      </c>
      <c r="Y40" s="85" t="s">
        <v>122</v>
      </c>
    </row>
    <row r="41" ht="94" customHeight="1" spans="1:25">
      <c r="A41" s="9">
        <v>35</v>
      </c>
      <c r="B41" s="9" t="s">
        <v>15</v>
      </c>
      <c r="C41" s="9" t="s">
        <v>109</v>
      </c>
      <c r="D41" s="11" t="s">
        <v>21</v>
      </c>
      <c r="E41" s="22" t="s">
        <v>310</v>
      </c>
      <c r="F41" s="11" t="s">
        <v>321</v>
      </c>
      <c r="G41" s="11" t="s">
        <v>322</v>
      </c>
      <c r="H41" s="27" t="s">
        <v>323</v>
      </c>
      <c r="I41" s="38">
        <v>45597</v>
      </c>
      <c r="J41" s="38">
        <v>45627</v>
      </c>
      <c r="K41" s="11" t="s">
        <v>103</v>
      </c>
      <c r="L41" s="39" t="s">
        <v>313</v>
      </c>
      <c r="M41" s="11" t="s">
        <v>324</v>
      </c>
      <c r="N41" s="47" t="s">
        <v>325</v>
      </c>
      <c r="O41" s="11">
        <v>24</v>
      </c>
      <c r="P41" s="11">
        <v>24</v>
      </c>
      <c r="Q41" s="64">
        <v>0</v>
      </c>
      <c r="R41" s="55">
        <v>1</v>
      </c>
      <c r="S41" s="55">
        <v>180</v>
      </c>
      <c r="T41" s="55">
        <v>648</v>
      </c>
      <c r="U41" s="55">
        <v>1</v>
      </c>
      <c r="V41" s="55">
        <v>38</v>
      </c>
      <c r="W41" s="55">
        <v>128</v>
      </c>
      <c r="X41" s="11" t="s">
        <v>326</v>
      </c>
      <c r="Y41" s="81" t="s">
        <v>221</v>
      </c>
    </row>
    <row r="42" ht="94" customHeight="1" spans="1:25">
      <c r="A42" s="9">
        <v>36</v>
      </c>
      <c r="B42" s="11" t="s">
        <v>30</v>
      </c>
      <c r="C42" s="9" t="s">
        <v>95</v>
      </c>
      <c r="D42" s="11" t="s">
        <v>96</v>
      </c>
      <c r="E42" s="22" t="s">
        <v>310</v>
      </c>
      <c r="F42" s="11" t="s">
        <v>321</v>
      </c>
      <c r="G42" s="11" t="s">
        <v>327</v>
      </c>
      <c r="H42" s="27" t="s">
        <v>328</v>
      </c>
      <c r="I42" s="38">
        <v>45597</v>
      </c>
      <c r="J42" s="38">
        <v>45627</v>
      </c>
      <c r="K42" s="39" t="s">
        <v>103</v>
      </c>
      <c r="L42" s="39" t="s">
        <v>313</v>
      </c>
      <c r="M42" s="11" t="s">
        <v>329</v>
      </c>
      <c r="N42" s="11" t="s">
        <v>330</v>
      </c>
      <c r="O42" s="11">
        <v>6</v>
      </c>
      <c r="P42" s="11">
        <v>6</v>
      </c>
      <c r="Q42" s="64"/>
      <c r="R42" s="55">
        <v>1</v>
      </c>
      <c r="S42" s="55">
        <v>42</v>
      </c>
      <c r="T42" s="55">
        <v>135</v>
      </c>
      <c r="U42" s="55">
        <v>1</v>
      </c>
      <c r="V42" s="55">
        <v>24</v>
      </c>
      <c r="W42" s="55">
        <v>63</v>
      </c>
      <c r="X42" s="11" t="s">
        <v>331</v>
      </c>
      <c r="Y42" s="81" t="s">
        <v>122</v>
      </c>
    </row>
    <row r="43" ht="94" customHeight="1" spans="1:25">
      <c r="A43" s="9">
        <v>37</v>
      </c>
      <c r="B43" s="11" t="s">
        <v>30</v>
      </c>
      <c r="C43" s="9" t="s">
        <v>95</v>
      </c>
      <c r="D43" s="11" t="s">
        <v>96</v>
      </c>
      <c r="E43" s="22" t="s">
        <v>332</v>
      </c>
      <c r="F43" s="11" t="s">
        <v>333</v>
      </c>
      <c r="G43" s="11" t="s">
        <v>334</v>
      </c>
      <c r="H43" s="27" t="s">
        <v>100</v>
      </c>
      <c r="I43" s="38">
        <v>45616</v>
      </c>
      <c r="J43" s="38">
        <v>45657</v>
      </c>
      <c r="K43" s="39" t="s">
        <v>103</v>
      </c>
      <c r="L43" s="39" t="s">
        <v>335</v>
      </c>
      <c r="M43" s="11" t="s">
        <v>336</v>
      </c>
      <c r="N43" s="11" t="s">
        <v>274</v>
      </c>
      <c r="O43" s="11">
        <v>30</v>
      </c>
      <c r="P43" s="11">
        <v>30</v>
      </c>
      <c r="Q43" s="64">
        <v>0</v>
      </c>
      <c r="R43" s="55">
        <v>1</v>
      </c>
      <c r="S43" s="55">
        <v>531</v>
      </c>
      <c r="T43" s="55">
        <v>1860</v>
      </c>
      <c r="U43" s="55">
        <v>0</v>
      </c>
      <c r="V43" s="55">
        <v>64</v>
      </c>
      <c r="W43" s="55">
        <v>196</v>
      </c>
      <c r="X43" s="11" t="s">
        <v>337</v>
      </c>
      <c r="Y43" s="81" t="s">
        <v>122</v>
      </c>
    </row>
    <row r="44" ht="94" customHeight="1" spans="1:25">
      <c r="A44" s="9">
        <v>38</v>
      </c>
      <c r="B44" s="11" t="s">
        <v>30</v>
      </c>
      <c r="C44" s="9" t="s">
        <v>95</v>
      </c>
      <c r="D44" s="11" t="s">
        <v>21</v>
      </c>
      <c r="E44" s="22" t="s">
        <v>332</v>
      </c>
      <c r="F44" s="11" t="s">
        <v>338</v>
      </c>
      <c r="G44" s="11" t="s">
        <v>339</v>
      </c>
      <c r="H44" s="27" t="s">
        <v>202</v>
      </c>
      <c r="I44" s="38">
        <v>45292</v>
      </c>
      <c r="J44" s="38">
        <v>45627</v>
      </c>
      <c r="K44" s="39" t="s">
        <v>103</v>
      </c>
      <c r="L44" s="39" t="s">
        <v>335</v>
      </c>
      <c r="M44" s="11" t="s">
        <v>340</v>
      </c>
      <c r="N44" s="11" t="s">
        <v>341</v>
      </c>
      <c r="O44" s="11">
        <v>17</v>
      </c>
      <c r="P44" s="11">
        <v>17</v>
      </c>
      <c r="Q44" s="64">
        <v>0</v>
      </c>
      <c r="R44" s="55">
        <v>1</v>
      </c>
      <c r="S44" s="55">
        <v>126</v>
      </c>
      <c r="T44" s="55">
        <v>504</v>
      </c>
      <c r="U44" s="55">
        <v>1</v>
      </c>
      <c r="V44" s="55">
        <v>25</v>
      </c>
      <c r="W44" s="55">
        <v>85</v>
      </c>
      <c r="X44" s="11" t="s">
        <v>342</v>
      </c>
      <c r="Y44" s="81" t="s">
        <v>343</v>
      </c>
    </row>
    <row r="45" ht="94" customHeight="1" spans="1:25">
      <c r="A45" s="9">
        <v>39</v>
      </c>
      <c r="B45" s="11" t="s">
        <v>30</v>
      </c>
      <c r="C45" s="9" t="s">
        <v>95</v>
      </c>
      <c r="D45" s="11" t="s">
        <v>96</v>
      </c>
      <c r="E45" s="22" t="s">
        <v>332</v>
      </c>
      <c r="F45" s="11" t="s">
        <v>338</v>
      </c>
      <c r="G45" s="11" t="s">
        <v>344</v>
      </c>
      <c r="H45" s="27" t="s">
        <v>202</v>
      </c>
      <c r="I45" s="38">
        <v>45292</v>
      </c>
      <c r="J45" s="38">
        <v>45627</v>
      </c>
      <c r="K45" s="39" t="s">
        <v>103</v>
      </c>
      <c r="L45" s="39" t="s">
        <v>335</v>
      </c>
      <c r="M45" s="11" t="s">
        <v>345</v>
      </c>
      <c r="N45" s="11" t="s">
        <v>346</v>
      </c>
      <c r="O45" s="11">
        <v>13</v>
      </c>
      <c r="P45" s="11">
        <v>13</v>
      </c>
      <c r="Q45" s="64">
        <v>0</v>
      </c>
      <c r="R45" s="55">
        <v>1</v>
      </c>
      <c r="S45" s="55">
        <v>5</v>
      </c>
      <c r="T45" s="55">
        <v>16</v>
      </c>
      <c r="U45" s="55">
        <v>1</v>
      </c>
      <c r="V45" s="55">
        <v>5</v>
      </c>
      <c r="W45" s="55">
        <v>16</v>
      </c>
      <c r="X45" s="11" t="s">
        <v>347</v>
      </c>
      <c r="Y45" s="81" t="s">
        <v>348</v>
      </c>
    </row>
    <row r="46" ht="94" customHeight="1" spans="1:25">
      <c r="A46" s="9">
        <v>40</v>
      </c>
      <c r="B46" s="11" t="s">
        <v>30</v>
      </c>
      <c r="C46" s="9" t="s">
        <v>95</v>
      </c>
      <c r="D46" s="9" t="s">
        <v>96</v>
      </c>
      <c r="E46" s="9" t="s">
        <v>349</v>
      </c>
      <c r="F46" s="9" t="s">
        <v>350</v>
      </c>
      <c r="G46" s="9" t="s">
        <v>351</v>
      </c>
      <c r="H46" s="9" t="s">
        <v>202</v>
      </c>
      <c r="I46" s="33">
        <v>45597</v>
      </c>
      <c r="J46" s="33">
        <v>45627</v>
      </c>
      <c r="K46" s="11" t="s">
        <v>103</v>
      </c>
      <c r="L46" s="9" t="s">
        <v>352</v>
      </c>
      <c r="M46" s="9" t="s">
        <v>353</v>
      </c>
      <c r="N46" s="9" t="s">
        <v>354</v>
      </c>
      <c r="O46" s="9">
        <v>8</v>
      </c>
      <c r="P46" s="9">
        <v>8</v>
      </c>
      <c r="Q46" s="9">
        <v>0</v>
      </c>
      <c r="R46" s="9">
        <v>1</v>
      </c>
      <c r="S46" s="9">
        <v>410</v>
      </c>
      <c r="T46" s="9">
        <v>1342</v>
      </c>
      <c r="U46" s="9">
        <v>1</v>
      </c>
      <c r="V46" s="9">
        <v>55</v>
      </c>
      <c r="W46" s="9">
        <v>148</v>
      </c>
      <c r="X46" s="9" t="s">
        <v>355</v>
      </c>
      <c r="Y46" s="71" t="s">
        <v>356</v>
      </c>
    </row>
    <row r="47" ht="94" customHeight="1" spans="1:25">
      <c r="A47" s="9">
        <v>41</v>
      </c>
      <c r="B47" s="11" t="s">
        <v>30</v>
      </c>
      <c r="C47" s="9" t="s">
        <v>36</v>
      </c>
      <c r="D47" s="9" t="s">
        <v>32</v>
      </c>
      <c r="E47" s="9" t="s">
        <v>349</v>
      </c>
      <c r="F47" s="9" t="s">
        <v>350</v>
      </c>
      <c r="G47" s="9" t="s">
        <v>357</v>
      </c>
      <c r="H47" s="9" t="s">
        <v>100</v>
      </c>
      <c r="I47" s="33">
        <v>45597</v>
      </c>
      <c r="J47" s="33">
        <v>45627</v>
      </c>
      <c r="K47" s="11" t="s">
        <v>103</v>
      </c>
      <c r="L47" s="9" t="s">
        <v>352</v>
      </c>
      <c r="M47" s="9" t="s">
        <v>358</v>
      </c>
      <c r="N47" s="9" t="s">
        <v>359</v>
      </c>
      <c r="O47" s="9">
        <v>15</v>
      </c>
      <c r="P47" s="9">
        <v>15</v>
      </c>
      <c r="Q47" s="9">
        <v>0</v>
      </c>
      <c r="R47" s="9">
        <v>1</v>
      </c>
      <c r="S47" s="9">
        <v>339</v>
      </c>
      <c r="T47" s="9">
        <v>983</v>
      </c>
      <c r="U47" s="9">
        <v>1</v>
      </c>
      <c r="V47" s="9">
        <v>51</v>
      </c>
      <c r="W47" s="9">
        <v>132</v>
      </c>
      <c r="X47" s="9" t="s">
        <v>360</v>
      </c>
      <c r="Y47" s="71" t="s">
        <v>361</v>
      </c>
    </row>
    <row r="48" ht="94" customHeight="1" spans="1:25">
      <c r="A48" s="9">
        <v>42</v>
      </c>
      <c r="B48" s="11" t="s">
        <v>30</v>
      </c>
      <c r="C48" s="9" t="s">
        <v>95</v>
      </c>
      <c r="D48" s="14" t="s">
        <v>96</v>
      </c>
      <c r="E48" s="22" t="s">
        <v>349</v>
      </c>
      <c r="F48" s="11" t="s">
        <v>350</v>
      </c>
      <c r="G48" s="11" t="s">
        <v>362</v>
      </c>
      <c r="H48" s="11" t="s">
        <v>100</v>
      </c>
      <c r="I48" s="37">
        <v>45597</v>
      </c>
      <c r="J48" s="37">
        <v>45627</v>
      </c>
      <c r="K48" s="9" t="s">
        <v>103</v>
      </c>
      <c r="L48" s="22" t="s">
        <v>352</v>
      </c>
      <c r="M48" s="11" t="s">
        <v>363</v>
      </c>
      <c r="N48" s="56" t="s">
        <v>364</v>
      </c>
      <c r="O48" s="11">
        <v>7</v>
      </c>
      <c r="P48" s="11">
        <v>7</v>
      </c>
      <c r="Q48" s="11">
        <v>0</v>
      </c>
      <c r="R48" s="11">
        <v>1</v>
      </c>
      <c r="S48" s="11">
        <v>65</v>
      </c>
      <c r="T48" s="11">
        <v>267</v>
      </c>
      <c r="U48" s="24">
        <v>1</v>
      </c>
      <c r="V48" s="11">
        <v>15</v>
      </c>
      <c r="W48" s="11">
        <v>43</v>
      </c>
      <c r="X48" s="11" t="s">
        <v>365</v>
      </c>
      <c r="Y48" s="81" t="s">
        <v>122</v>
      </c>
    </row>
    <row r="49" ht="94" customHeight="1" spans="1:25">
      <c r="A49" s="9">
        <v>43</v>
      </c>
      <c r="B49" s="11" t="s">
        <v>30</v>
      </c>
      <c r="C49" s="11" t="s">
        <v>95</v>
      </c>
      <c r="D49" s="11" t="s">
        <v>96</v>
      </c>
      <c r="E49" s="22" t="s">
        <v>366</v>
      </c>
      <c r="F49" s="11" t="s">
        <v>367</v>
      </c>
      <c r="G49" s="11" t="s">
        <v>368</v>
      </c>
      <c r="H49" s="11" t="s">
        <v>100</v>
      </c>
      <c r="I49" s="37" t="s">
        <v>369</v>
      </c>
      <c r="J49" s="37" t="s">
        <v>127</v>
      </c>
      <c r="K49" s="11" t="s">
        <v>103</v>
      </c>
      <c r="L49" s="22" t="s">
        <v>370</v>
      </c>
      <c r="M49" s="11" t="s">
        <v>371</v>
      </c>
      <c r="N49" s="60" t="s">
        <v>372</v>
      </c>
      <c r="O49" s="11">
        <v>30</v>
      </c>
      <c r="P49" s="11">
        <v>30</v>
      </c>
      <c r="Q49" s="11" t="s">
        <v>373</v>
      </c>
      <c r="R49" s="11" t="s">
        <v>374</v>
      </c>
      <c r="S49" s="11" t="s">
        <v>375</v>
      </c>
      <c r="T49" s="11" t="s">
        <v>376</v>
      </c>
      <c r="U49" s="24" t="s">
        <v>374</v>
      </c>
      <c r="V49" s="11" t="s">
        <v>377</v>
      </c>
      <c r="W49" s="11" t="s">
        <v>378</v>
      </c>
      <c r="X49" s="11" t="s">
        <v>379</v>
      </c>
      <c r="Y49" s="81" t="s">
        <v>379</v>
      </c>
    </row>
    <row r="50" ht="94" customHeight="1" spans="1:25">
      <c r="A50" s="9">
        <v>44</v>
      </c>
      <c r="B50" s="11" t="s">
        <v>30</v>
      </c>
      <c r="C50" s="9" t="s">
        <v>95</v>
      </c>
      <c r="D50" s="14" t="s">
        <v>96</v>
      </c>
      <c r="E50" s="22" t="s">
        <v>380</v>
      </c>
      <c r="F50" s="11" t="s">
        <v>381</v>
      </c>
      <c r="G50" s="11" t="s">
        <v>382</v>
      </c>
      <c r="H50" s="11" t="s">
        <v>100</v>
      </c>
      <c r="I50" s="37">
        <v>45597</v>
      </c>
      <c r="J50" s="37">
        <v>45656</v>
      </c>
      <c r="K50" s="9" t="s">
        <v>103</v>
      </c>
      <c r="L50" s="22" t="s">
        <v>383</v>
      </c>
      <c r="M50" s="11" t="s">
        <v>384</v>
      </c>
      <c r="N50" s="56" t="s">
        <v>385</v>
      </c>
      <c r="O50" s="11">
        <v>30</v>
      </c>
      <c r="P50" s="11">
        <v>30</v>
      </c>
      <c r="Q50" s="64">
        <v>0</v>
      </c>
      <c r="R50" s="11">
        <v>1</v>
      </c>
      <c r="S50" s="11">
        <v>254</v>
      </c>
      <c r="T50" s="11">
        <v>842</v>
      </c>
      <c r="U50" s="11">
        <v>0</v>
      </c>
      <c r="V50" s="11">
        <v>29</v>
      </c>
      <c r="W50" s="11">
        <v>91</v>
      </c>
      <c r="X50" s="11" t="s">
        <v>386</v>
      </c>
      <c r="Y50" s="81" t="s">
        <v>122</v>
      </c>
    </row>
    <row r="51" ht="94" customHeight="1" spans="1:25">
      <c r="A51" s="9">
        <v>45</v>
      </c>
      <c r="B51" s="11" t="s">
        <v>30</v>
      </c>
      <c r="C51" s="11" t="s">
        <v>95</v>
      </c>
      <c r="D51" s="11" t="s">
        <v>96</v>
      </c>
      <c r="E51" s="9" t="s">
        <v>380</v>
      </c>
      <c r="F51" s="9" t="s">
        <v>387</v>
      </c>
      <c r="G51" s="9" t="s">
        <v>388</v>
      </c>
      <c r="H51" s="9" t="s">
        <v>100</v>
      </c>
      <c r="I51" s="33">
        <v>45597</v>
      </c>
      <c r="J51" s="33">
        <v>45627</v>
      </c>
      <c r="K51" s="11" t="s">
        <v>103</v>
      </c>
      <c r="L51" s="40" t="s">
        <v>383</v>
      </c>
      <c r="M51" s="15" t="s">
        <v>389</v>
      </c>
      <c r="N51" s="47" t="s">
        <v>390</v>
      </c>
      <c r="O51" s="9">
        <v>10.2</v>
      </c>
      <c r="P51" s="9">
        <v>10.2</v>
      </c>
      <c r="Q51" s="9"/>
      <c r="R51" s="9">
        <v>1</v>
      </c>
      <c r="S51" s="9">
        <v>205</v>
      </c>
      <c r="T51" s="9">
        <v>990</v>
      </c>
      <c r="U51" s="9">
        <v>1</v>
      </c>
      <c r="V51" s="9">
        <v>57</v>
      </c>
      <c r="W51" s="9">
        <v>193</v>
      </c>
      <c r="X51" s="49" t="s">
        <v>391</v>
      </c>
      <c r="Y51" s="72" t="s">
        <v>122</v>
      </c>
    </row>
    <row r="52" ht="94" customHeight="1" spans="1:25">
      <c r="A52" s="9">
        <v>46</v>
      </c>
      <c r="B52" s="11" t="s">
        <v>30</v>
      </c>
      <c r="C52" s="9" t="s">
        <v>277</v>
      </c>
      <c r="D52" s="13" t="s">
        <v>33</v>
      </c>
      <c r="E52" s="22" t="s">
        <v>380</v>
      </c>
      <c r="F52" s="11" t="s">
        <v>387</v>
      </c>
      <c r="G52" s="11" t="s">
        <v>392</v>
      </c>
      <c r="H52" s="11" t="s">
        <v>100</v>
      </c>
      <c r="I52" s="37">
        <v>45597</v>
      </c>
      <c r="J52" s="37">
        <v>45627</v>
      </c>
      <c r="K52" s="9" t="s">
        <v>103</v>
      </c>
      <c r="L52" s="22" t="s">
        <v>383</v>
      </c>
      <c r="M52" s="56" t="s">
        <v>393</v>
      </c>
      <c r="N52" s="56" t="s">
        <v>394</v>
      </c>
      <c r="O52" s="11">
        <v>9.8</v>
      </c>
      <c r="P52" s="11">
        <v>9.8</v>
      </c>
      <c r="Q52" s="64"/>
      <c r="R52" s="11">
        <v>1</v>
      </c>
      <c r="S52" s="24">
        <v>650</v>
      </c>
      <c r="T52" s="24">
        <v>2193</v>
      </c>
      <c r="U52" s="24">
        <v>1</v>
      </c>
      <c r="V52" s="24">
        <v>121</v>
      </c>
      <c r="W52" s="24">
        <v>393</v>
      </c>
      <c r="X52" s="70" t="s">
        <v>395</v>
      </c>
      <c r="Y52" s="72" t="s">
        <v>122</v>
      </c>
    </row>
    <row r="53" ht="94" customHeight="1" spans="1:25">
      <c r="A53" s="9">
        <v>47</v>
      </c>
      <c r="B53" s="9" t="s">
        <v>15</v>
      </c>
      <c r="C53" s="9" t="s">
        <v>109</v>
      </c>
      <c r="D53" s="11" t="s">
        <v>21</v>
      </c>
      <c r="E53" s="24" t="s">
        <v>396</v>
      </c>
      <c r="F53" s="24" t="s">
        <v>397</v>
      </c>
      <c r="G53" s="19" t="s">
        <v>398</v>
      </c>
      <c r="H53" s="24" t="s">
        <v>272</v>
      </c>
      <c r="I53" s="41">
        <v>45597</v>
      </c>
      <c r="J53" s="41">
        <v>45627</v>
      </c>
      <c r="K53" s="11" t="s">
        <v>103</v>
      </c>
      <c r="L53" s="24" t="s">
        <v>399</v>
      </c>
      <c r="M53" s="19" t="s">
        <v>400</v>
      </c>
      <c r="N53" s="24" t="s">
        <v>401</v>
      </c>
      <c r="O53" s="24">
        <v>19.8</v>
      </c>
      <c r="P53" s="24">
        <v>19.8</v>
      </c>
      <c r="Q53" s="24">
        <v>0</v>
      </c>
      <c r="R53" s="24">
        <v>1</v>
      </c>
      <c r="S53" s="24">
        <v>85</v>
      </c>
      <c r="T53" s="24">
        <v>296</v>
      </c>
      <c r="U53" s="24">
        <v>1</v>
      </c>
      <c r="V53" s="24">
        <v>21</v>
      </c>
      <c r="W53" s="24">
        <v>68</v>
      </c>
      <c r="X53" s="24" t="s">
        <v>402</v>
      </c>
      <c r="Y53" s="86" t="s">
        <v>403</v>
      </c>
    </row>
    <row r="54" s="4" customFormat="1" ht="144" customHeight="1" spans="1:25">
      <c r="A54" s="9">
        <v>48</v>
      </c>
      <c r="B54" s="11" t="s">
        <v>30</v>
      </c>
      <c r="C54" s="9" t="s">
        <v>95</v>
      </c>
      <c r="D54" s="9" t="s">
        <v>96</v>
      </c>
      <c r="E54" s="24" t="s">
        <v>396</v>
      </c>
      <c r="F54" s="24" t="s">
        <v>397</v>
      </c>
      <c r="G54" s="24" t="s">
        <v>404</v>
      </c>
      <c r="H54" s="24" t="s">
        <v>164</v>
      </c>
      <c r="I54" s="37">
        <v>45597</v>
      </c>
      <c r="J54" s="37">
        <v>45627</v>
      </c>
      <c r="K54" s="11" t="s">
        <v>103</v>
      </c>
      <c r="L54" s="24" t="s">
        <v>399</v>
      </c>
      <c r="M54" s="61" t="s">
        <v>405</v>
      </c>
      <c r="N54" s="24" t="s">
        <v>406</v>
      </c>
      <c r="O54" s="62">
        <v>10.2</v>
      </c>
      <c r="P54" s="62">
        <v>10.2</v>
      </c>
      <c r="Q54" s="24">
        <v>0</v>
      </c>
      <c r="R54" s="24">
        <v>1</v>
      </c>
      <c r="S54" s="24">
        <v>65</v>
      </c>
      <c r="T54" s="24">
        <v>210</v>
      </c>
      <c r="U54" s="24">
        <v>1</v>
      </c>
      <c r="V54" s="24">
        <v>12</v>
      </c>
      <c r="W54" s="24">
        <v>36</v>
      </c>
      <c r="X54" s="70" t="s">
        <v>407</v>
      </c>
      <c r="Y54" s="72" t="s">
        <v>408</v>
      </c>
    </row>
    <row r="55" ht="94" customHeight="1" spans="1:25">
      <c r="A55" s="9">
        <v>49</v>
      </c>
      <c r="B55" s="11" t="s">
        <v>30</v>
      </c>
      <c r="C55" s="9" t="s">
        <v>277</v>
      </c>
      <c r="D55" s="13" t="s">
        <v>33</v>
      </c>
      <c r="E55" s="22" t="s">
        <v>396</v>
      </c>
      <c r="F55" s="11" t="s">
        <v>409</v>
      </c>
      <c r="G55" s="11" t="s">
        <v>410</v>
      </c>
      <c r="H55" s="11" t="s">
        <v>100</v>
      </c>
      <c r="I55" s="37">
        <v>45597</v>
      </c>
      <c r="J55" s="37">
        <v>45627</v>
      </c>
      <c r="K55" s="9" t="s">
        <v>103</v>
      </c>
      <c r="L55" s="22" t="s">
        <v>399</v>
      </c>
      <c r="M55" s="11" t="s">
        <v>411</v>
      </c>
      <c r="N55" s="56" t="s">
        <v>412</v>
      </c>
      <c r="O55" s="11">
        <v>9.23</v>
      </c>
      <c r="P55" s="11">
        <v>9.23</v>
      </c>
      <c r="Q55" s="64">
        <v>0</v>
      </c>
      <c r="R55" s="11">
        <v>1</v>
      </c>
      <c r="S55" s="11">
        <v>802</v>
      </c>
      <c r="T55" s="11">
        <v>2503</v>
      </c>
      <c r="U55" s="11">
        <v>0</v>
      </c>
      <c r="V55" s="11">
        <v>106</v>
      </c>
      <c r="W55" s="11">
        <v>360</v>
      </c>
      <c r="X55" s="11" t="s">
        <v>413</v>
      </c>
      <c r="Y55" s="81" t="s">
        <v>414</v>
      </c>
    </row>
    <row r="56" ht="94" customHeight="1" spans="1:25">
      <c r="A56" s="9">
        <v>50</v>
      </c>
      <c r="B56" s="16" t="s">
        <v>30</v>
      </c>
      <c r="C56" s="17" t="s">
        <v>36</v>
      </c>
      <c r="D56" s="14" t="s">
        <v>32</v>
      </c>
      <c r="E56" s="29" t="s">
        <v>396</v>
      </c>
      <c r="F56" s="16" t="s">
        <v>409</v>
      </c>
      <c r="G56" s="16" t="s">
        <v>415</v>
      </c>
      <c r="H56" s="16" t="s">
        <v>100</v>
      </c>
      <c r="I56" s="42">
        <v>45597</v>
      </c>
      <c r="J56" s="37">
        <v>45627</v>
      </c>
      <c r="K56" s="9" t="s">
        <v>103</v>
      </c>
      <c r="L56" s="22" t="s">
        <v>399</v>
      </c>
      <c r="M56" s="11" t="s">
        <v>416</v>
      </c>
      <c r="N56" s="56" t="s">
        <v>417</v>
      </c>
      <c r="O56" s="11">
        <v>10.77</v>
      </c>
      <c r="P56" s="11">
        <v>10.77</v>
      </c>
      <c r="Q56" s="64">
        <v>0</v>
      </c>
      <c r="R56" s="11">
        <v>1</v>
      </c>
      <c r="S56" s="11">
        <v>802</v>
      </c>
      <c r="T56" s="11">
        <v>2503</v>
      </c>
      <c r="U56" s="11">
        <v>0</v>
      </c>
      <c r="V56" s="11">
        <v>106</v>
      </c>
      <c r="W56" s="11">
        <v>360</v>
      </c>
      <c r="X56" s="11" t="s">
        <v>418</v>
      </c>
      <c r="Y56" s="81" t="s">
        <v>419</v>
      </c>
    </row>
    <row r="57" ht="94" customHeight="1" spans="1:25">
      <c r="A57" s="9">
        <v>51</v>
      </c>
      <c r="B57" s="9" t="s">
        <v>15</v>
      </c>
      <c r="C57" s="9" t="s">
        <v>259</v>
      </c>
      <c r="D57" s="14" t="s">
        <v>25</v>
      </c>
      <c r="E57" s="9" t="s">
        <v>420</v>
      </c>
      <c r="F57" s="9" t="s">
        <v>421</v>
      </c>
      <c r="G57" s="9" t="s">
        <v>422</v>
      </c>
      <c r="H57" s="9" t="s">
        <v>100</v>
      </c>
      <c r="I57" s="33">
        <v>45231</v>
      </c>
      <c r="J57" s="33">
        <v>45597</v>
      </c>
      <c r="K57" s="9" t="s">
        <v>423</v>
      </c>
      <c r="L57" s="9" t="s">
        <v>424</v>
      </c>
      <c r="M57" s="9" t="s">
        <v>425</v>
      </c>
      <c r="N57" s="49" t="s">
        <v>426</v>
      </c>
      <c r="O57" s="9">
        <v>1769</v>
      </c>
      <c r="P57" s="9">
        <v>1769</v>
      </c>
      <c r="Q57" s="51"/>
      <c r="R57" s="9">
        <v>148</v>
      </c>
      <c r="S57" s="9">
        <v>450</v>
      </c>
      <c r="T57" s="9">
        <v>1491</v>
      </c>
      <c r="U57" s="9">
        <v>20</v>
      </c>
      <c r="V57" s="9">
        <v>50</v>
      </c>
      <c r="W57" s="9">
        <v>120</v>
      </c>
      <c r="X57" s="71" t="s">
        <v>427</v>
      </c>
      <c r="Y57" s="71" t="s">
        <v>427</v>
      </c>
    </row>
    <row r="58" ht="94" customHeight="1" spans="1:25">
      <c r="A58" s="9">
        <v>52</v>
      </c>
      <c r="B58" s="11" t="s">
        <v>30</v>
      </c>
      <c r="C58" s="9" t="s">
        <v>36</v>
      </c>
      <c r="D58" s="9" t="s">
        <v>428</v>
      </c>
      <c r="E58" s="9" t="s">
        <v>429</v>
      </c>
      <c r="F58" s="9" t="s">
        <v>430</v>
      </c>
      <c r="G58" s="9" t="s">
        <v>431</v>
      </c>
      <c r="H58" s="9" t="s">
        <v>432</v>
      </c>
      <c r="I58" s="33">
        <v>45292</v>
      </c>
      <c r="J58" s="33">
        <v>45627</v>
      </c>
      <c r="K58" s="43" t="s">
        <v>423</v>
      </c>
      <c r="L58" s="9" t="s">
        <v>433</v>
      </c>
      <c r="M58" s="18" t="s">
        <v>434</v>
      </c>
      <c r="N58" s="9" t="s">
        <v>435</v>
      </c>
      <c r="O58" s="51">
        <v>3051</v>
      </c>
      <c r="P58" s="51">
        <v>3051</v>
      </c>
      <c r="Q58" s="48"/>
      <c r="R58" s="9">
        <v>572</v>
      </c>
      <c r="S58" s="9">
        <v>391420</v>
      </c>
      <c r="T58" s="48">
        <v>769970</v>
      </c>
      <c r="U58" s="48">
        <v>192</v>
      </c>
      <c r="V58" s="48">
        <v>44860</v>
      </c>
      <c r="W58" s="48">
        <v>157010</v>
      </c>
      <c r="X58" s="72" t="s">
        <v>436</v>
      </c>
      <c r="Y58" s="72" t="s">
        <v>436</v>
      </c>
    </row>
  </sheetData>
  <mergeCells count="29">
    <mergeCell ref="A1:Y1"/>
    <mergeCell ref="V2:Y2"/>
    <mergeCell ref="B3:D3"/>
    <mergeCell ref="I3:J3"/>
    <mergeCell ref="K3:L3"/>
    <mergeCell ref="O3:Q3"/>
    <mergeCell ref="R3:W3"/>
    <mergeCell ref="P4:Q4"/>
    <mergeCell ref="U4:W4"/>
    <mergeCell ref="A3:A5"/>
    <mergeCell ref="B4:B5"/>
    <mergeCell ref="C4:C5"/>
    <mergeCell ref="D4:D5"/>
    <mergeCell ref="E3:E5"/>
    <mergeCell ref="F3:F5"/>
    <mergeCell ref="G3:G5"/>
    <mergeCell ref="H3:H5"/>
    <mergeCell ref="I4:I5"/>
    <mergeCell ref="J4:J5"/>
    <mergeCell ref="K4:K5"/>
    <mergeCell ref="L4:L5"/>
    <mergeCell ref="M3:M5"/>
    <mergeCell ref="N3:N5"/>
    <mergeCell ref="O4:O5"/>
    <mergeCell ref="R4:R5"/>
    <mergeCell ref="S4:S5"/>
    <mergeCell ref="T4:T5"/>
    <mergeCell ref="X3:X5"/>
    <mergeCell ref="Y3:Y5"/>
  </mergeCells>
  <printOptions horizontalCentered="1"/>
  <pageMargins left="0.507638888888889" right="0.507638888888889" top="0.979861111111111" bottom="0.727777777777778" header="0.5" footer="0.590277777777778"/>
  <pageSetup paperSize="9" scale="62" fitToHeight="0" orientation="landscape" horizontalDpi="600"/>
  <headerFooter>
    <oddFooter>&amp;C &amp;P+2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F20"/>
  <sheetViews>
    <sheetView workbookViewId="0">
      <selection activeCell="E9" sqref="E9"/>
    </sheetView>
  </sheetViews>
  <sheetFormatPr defaultColWidth="9" defaultRowHeight="15" outlineLevelCol="5"/>
  <cols>
    <col min="1" max="1" width="12.875"/>
    <col min="2" max="2" width="17.125"/>
    <col min="3" max="3" width="43.875"/>
    <col min="4" max="6" width="15.875"/>
    <col min="7" max="7" width="16.125"/>
  </cols>
  <sheetData>
    <row r="3" spans="1:6">
      <c r="A3" s="1" t="s">
        <v>4</v>
      </c>
      <c r="B3" s="1" t="s">
        <v>75</v>
      </c>
      <c r="C3" s="1" t="s">
        <v>5</v>
      </c>
      <c r="D3" s="1" t="s">
        <v>437</v>
      </c>
      <c r="E3" s="1" t="s">
        <v>438</v>
      </c>
      <c r="F3" s="1" t="s">
        <v>439</v>
      </c>
    </row>
    <row r="4" spans="1:6">
      <c r="A4" s="1" t="s">
        <v>15</v>
      </c>
      <c r="B4" s="1"/>
      <c r="C4" s="1"/>
      <c r="D4" s="1">
        <v>18</v>
      </c>
      <c r="E4" s="1">
        <v>2043.3</v>
      </c>
      <c r="F4" s="1">
        <v>0</v>
      </c>
    </row>
    <row r="5" spans="1:6">
      <c r="A5" s="1"/>
      <c r="B5" s="1" t="s">
        <v>109</v>
      </c>
      <c r="C5" s="1"/>
      <c r="D5" s="1">
        <v>16</v>
      </c>
      <c r="E5" s="1">
        <v>262.3</v>
      </c>
      <c r="F5" s="1">
        <v>0</v>
      </c>
    </row>
    <row r="6" spans="1:6">
      <c r="A6" s="1"/>
      <c r="B6" s="1"/>
      <c r="C6" s="1" t="s">
        <v>21</v>
      </c>
      <c r="D6" s="1">
        <v>16</v>
      </c>
      <c r="E6" s="1">
        <v>262.3</v>
      </c>
      <c r="F6" s="1">
        <v>0</v>
      </c>
    </row>
    <row r="7" spans="1:6">
      <c r="A7" s="1"/>
      <c r="B7" s="1" t="s">
        <v>259</v>
      </c>
      <c r="C7" s="1"/>
      <c r="D7" s="1">
        <v>2</v>
      </c>
      <c r="E7" s="1">
        <v>1781</v>
      </c>
      <c r="F7" s="1"/>
    </row>
    <row r="8" spans="1:6">
      <c r="A8" s="1"/>
      <c r="B8" s="1"/>
      <c r="C8" s="1" t="s">
        <v>25</v>
      </c>
      <c r="D8" s="1">
        <v>2</v>
      </c>
      <c r="E8" s="1">
        <v>1781</v>
      </c>
      <c r="F8" s="1"/>
    </row>
    <row r="9" spans="1:6">
      <c r="A9" s="1" t="s">
        <v>30</v>
      </c>
      <c r="B9" s="1"/>
      <c r="C9" s="1"/>
      <c r="D9" s="1">
        <v>34</v>
      </c>
      <c r="E9" s="1">
        <v>3606.7</v>
      </c>
      <c r="F9" s="1">
        <v>0</v>
      </c>
    </row>
    <row r="10" spans="1:6">
      <c r="A10" s="1"/>
      <c r="B10" s="1" t="s">
        <v>277</v>
      </c>
      <c r="C10" s="1"/>
      <c r="D10" s="1">
        <v>3</v>
      </c>
      <c r="E10" s="1">
        <v>27.03</v>
      </c>
      <c r="F10" s="1">
        <v>0</v>
      </c>
    </row>
    <row r="11" spans="1:6">
      <c r="A11" s="1"/>
      <c r="B11" s="1"/>
      <c r="C11" s="1" t="s">
        <v>33</v>
      </c>
      <c r="D11" s="1">
        <v>3</v>
      </c>
      <c r="E11" s="1">
        <v>27.03</v>
      </c>
      <c r="F11" s="1">
        <v>0</v>
      </c>
    </row>
    <row r="12" spans="1:6">
      <c r="A12" s="1"/>
      <c r="B12" s="1" t="s">
        <v>95</v>
      </c>
      <c r="C12" s="1"/>
      <c r="D12" s="1">
        <v>28</v>
      </c>
      <c r="E12" s="1">
        <v>502.9</v>
      </c>
      <c r="F12" s="1">
        <v>0</v>
      </c>
    </row>
    <row r="13" spans="1:6">
      <c r="A13" s="1"/>
      <c r="B13" s="1"/>
      <c r="C13" s="1" t="s">
        <v>31</v>
      </c>
      <c r="D13" s="1">
        <v>2</v>
      </c>
      <c r="E13" s="1">
        <v>27.5</v>
      </c>
      <c r="F13" s="1">
        <v>0</v>
      </c>
    </row>
    <row r="14" spans="1:6">
      <c r="A14" s="1"/>
      <c r="B14" s="1"/>
      <c r="C14" s="1" t="s">
        <v>96</v>
      </c>
      <c r="D14" s="1">
        <v>22</v>
      </c>
      <c r="E14" s="1">
        <v>385.4</v>
      </c>
      <c r="F14" s="1">
        <v>0</v>
      </c>
    </row>
    <row r="15" spans="1:6">
      <c r="A15" s="1"/>
      <c r="B15" s="1"/>
      <c r="C15" s="1" t="s">
        <v>35</v>
      </c>
      <c r="D15" s="1">
        <v>3</v>
      </c>
      <c r="E15" s="1">
        <v>73</v>
      </c>
      <c r="F15" s="1">
        <v>0</v>
      </c>
    </row>
    <row r="16" spans="1:6">
      <c r="A16" s="1"/>
      <c r="B16" s="1"/>
      <c r="C16" s="1" t="s">
        <v>21</v>
      </c>
      <c r="D16" s="1">
        <v>1</v>
      </c>
      <c r="E16" s="1">
        <v>17</v>
      </c>
      <c r="F16" s="1">
        <v>0</v>
      </c>
    </row>
    <row r="17" spans="1:6">
      <c r="A17" s="1"/>
      <c r="B17" s="1" t="s">
        <v>36</v>
      </c>
      <c r="C17" s="1"/>
      <c r="D17" s="1">
        <v>3</v>
      </c>
      <c r="E17" s="1">
        <v>3076.77</v>
      </c>
      <c r="F17" s="1">
        <v>0</v>
      </c>
    </row>
    <row r="18" spans="1:6">
      <c r="A18" s="1"/>
      <c r="B18" s="1"/>
      <c r="C18" s="1" t="s">
        <v>32</v>
      </c>
      <c r="D18" s="1">
        <v>2</v>
      </c>
      <c r="E18" s="1">
        <v>25.77</v>
      </c>
      <c r="F18" s="1">
        <v>0</v>
      </c>
    </row>
    <row r="19" spans="1:6">
      <c r="A19" s="1"/>
      <c r="B19" s="1"/>
      <c r="C19" s="1" t="s">
        <v>428</v>
      </c>
      <c r="D19" s="1">
        <v>1</v>
      </c>
      <c r="E19" s="1">
        <v>3051</v>
      </c>
      <c r="F19" s="1"/>
    </row>
    <row r="20" spans="1:6">
      <c r="A20" s="1" t="s">
        <v>440</v>
      </c>
      <c r="B20" s="1"/>
      <c r="C20" s="1"/>
      <c r="D20" s="1">
        <v>52</v>
      </c>
      <c r="E20" s="1">
        <v>5650</v>
      </c>
      <c r="F20" s="1">
        <v>0</v>
      </c>
    </row>
  </sheetData>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048576"/>
    </sheetView>
  </sheetViews>
  <sheetFormatPr defaultColWidth="9" defaultRowHeight="1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4</vt:i4>
      </vt:variant>
    </vt:vector>
  </HeadingPairs>
  <TitlesOfParts>
    <vt:vector size="4" baseType="lpstr">
      <vt:lpstr>附件1汇总表</vt:lpstr>
      <vt:lpstr>明细表（市、县 ）</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cp:revision>3</cp:revision>
  <dcterms:created xsi:type="dcterms:W3CDTF">2023-11-29T16:21:00Z</dcterms:created>
  <cp:lastPrinted>2024-08-26T11:22:00Z</cp:lastPrinted>
  <dcterms:modified xsi:type="dcterms:W3CDTF">2024-12-24T10:00:03Z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E335B2A5CBC94057910FB455AD6C5264_13</vt:lpwstr>
  </property>
  <property fmtid="{D5CDD505-2E9C-101B-9397-08002B2CF9AE}" pid="3" name="KSOProductBuildVer">
    <vt:lpwstr>2052-11.1.0.11719</vt:lpwstr>
  </property>
</Properties>
</file>