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918" activeTab="3"/>
  </bookViews>
  <sheets>
    <sheet name="2022年一般公共预算收入决算表01" sheetId="99" r:id="rId1"/>
    <sheet name="2022年本级一般公共预算收入决算表02" sheetId="52" r:id="rId2"/>
    <sheet name="2022年一般公共预算支出决算总表03" sheetId="100" r:id="rId3"/>
    <sheet name="2022年一般公共预算本级支出表04" sheetId="117" r:id="rId4"/>
    <sheet name="2022年一般公共预算支出决算明细表（功能科目）05" sheetId="101" r:id="rId5"/>
    <sheet name="2022年本级一般公共预算基本支出决算表（经济分类）06" sheetId="70" r:id="rId6"/>
    <sheet name="2022年一般公共预算税收返还和转移支付表07" sheetId="56" r:id="rId7"/>
    <sheet name="2022年一般公共预算专项转移支付分项目决算表08" sheetId="102" r:id="rId8"/>
    <sheet name="一般公共预算对下税收返还和转移支付决算分地区表09" sheetId="68" r:id="rId9"/>
    <sheet name="2022年政府性基金预算收入决算表10" sheetId="103" r:id="rId10"/>
    <sheet name="2022年本级政府性基金预算收入决算表11" sheetId="104" r:id="rId11"/>
    <sheet name="2022年政府性基金预算支出决算表12" sheetId="105" r:id="rId12"/>
    <sheet name="2022年本级政府性基金预算支出决算明细表13" sheetId="106" r:id="rId13"/>
    <sheet name="2022年政府性基金预算对下转移支付分项目决算表14" sheetId="107" r:id="rId14"/>
    <sheet name="2022年政府性基金预算转移支付分地区决算表 15" sheetId="108" r:id="rId15"/>
    <sheet name="2022年国有资本经营预算收入决算表16" sheetId="109" r:id="rId16"/>
    <sheet name="2022年国有资本经营预算支出决算表17" sheetId="110" r:id="rId17"/>
    <sheet name="2022年本级国有资本经营预算支出表18" sheetId="118" r:id="rId18"/>
    <sheet name="对下安排转移支付的应当公开国有资本经营预算转移支付表19" sheetId="119" r:id="rId19"/>
    <sheet name="2022年社会保险基金预算收入决算表20" sheetId="111" r:id="rId20"/>
    <sheet name="2022年社会保险基金预算支出决算表21" sheetId="112" r:id="rId21"/>
    <sheet name="2022年地方政府一般债务限额余额决算表22" sheetId="113" r:id="rId22"/>
    <sheet name="2022年地方政府专项债务限额余额决算表23" sheetId="120" r:id="rId23"/>
    <sheet name="2022年地方政府债务发行及还本付息情况表24" sheetId="114" r:id="rId24"/>
    <sheet name="2022年地方政府债券使用情况表25" sheetId="115" r:id="rId25"/>
    <sheet name="2022年一般公共预算财政拨款“三公&quot;经费支出决算表26" sheetId="11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<sst xmlns="http://schemas.openxmlformats.org/spreadsheetml/2006/main" count="3618" uniqueCount="1769">
  <si>
    <t>2022年一般公共预算收入决算表</t>
  </si>
  <si>
    <t>单位：万元</t>
  </si>
  <si>
    <t>项目</t>
  </si>
  <si>
    <t>决算数</t>
  </si>
  <si>
    <t>一、一般公共预算收入</t>
  </si>
  <si>
    <t>二、上级补助收入</t>
  </si>
  <si>
    <t xml:space="preserve">  返还性收入</t>
  </si>
  <si>
    <t xml:space="preserve">  一般性转移支付收入</t>
  </si>
  <si>
    <t xml:space="preserve">  专项转移支付收入</t>
  </si>
  <si>
    <t>三、上年结余收入</t>
  </si>
  <si>
    <t xml:space="preserve">四、调入资金 </t>
  </si>
  <si>
    <t>五、债务转贷收入</t>
  </si>
  <si>
    <t>合计</t>
  </si>
  <si>
    <t>隆回县2022年本级一般公共预算收入决算表</t>
  </si>
  <si>
    <t>项      目</t>
  </si>
  <si>
    <t>预算数</t>
  </si>
  <si>
    <t>调整预算数</t>
  </si>
  <si>
    <t>决算数为预算数的%</t>
  </si>
  <si>
    <t>决算数为上年决算数的%</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</si>
  <si>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</si>
  <si>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</si>
  <si>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</si>
  <si>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</si>
  <si>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</si>
  <si>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</si>
  <si>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</si>
  <si>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</si>
  <si>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</si>
  <si>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</si>
  <si>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</si>
  <si>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</si>
  <si>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</si>
  <si>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</si>
  <si>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</si>
  <si>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</si>
  <si>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</si>
  <si>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</si>
  <si>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</si>
  <si>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</si>
  <si>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</si>
  <si>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</si>
  <si>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</si>
  <si>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其他收入</t>
  </si>
  <si>
    <t>合   计</t>
  </si>
  <si>
    <t>隆回县2022年一般公共预算支出决算总表</t>
  </si>
  <si>
    <t>一、一般公共服务支出</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</si>
  <si>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</si>
  <si>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</si>
  <si>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</si>
  <si>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</si>
  <si>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</si>
  <si>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</si>
  <si>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</si>
  <si>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</si>
  <si>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</si>
  <si>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</si>
  <si>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</si>
  <si>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</si>
  <si>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</si>
  <si>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</si>
  <si>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</si>
  <si>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</si>
  <si>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</si>
  <si>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</si>
  <si>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</si>
  <si>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</si>
  <si>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</si>
  <si>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</si>
  <si>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其他支出</t>
  </si>
  <si>
    <t xml:space="preserve">  债务付息支出</t>
  </si>
  <si>
    <t xml:space="preserve">  债务发行费用支出</t>
  </si>
  <si>
    <t>二、上解上级支出</t>
  </si>
  <si>
    <t xml:space="preserve">  体制上解支出</t>
  </si>
  <si>
    <t xml:space="preserve">  专项上解支出</t>
  </si>
  <si>
    <t>三、调出资金</t>
  </si>
  <si>
    <t>四、债务还本支出</t>
  </si>
  <si>
    <t>五、补充预算周转金</t>
  </si>
  <si>
    <t>六、年终结余</t>
  </si>
  <si>
    <t>减:结转下年的支出</t>
  </si>
  <si>
    <t>净结余</t>
  </si>
  <si>
    <t>合  计</t>
  </si>
  <si>
    <t>隆回县2022年一般公共预算本级支出表</t>
  </si>
  <si>
    <t>科目编码</t>
  </si>
  <si>
    <t>科目名称</t>
  </si>
  <si>
    <t>2022年决算数</t>
  </si>
  <si>
    <t>2021年决算数</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</si>
  <si>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</si>
  <si>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</si>
  <si>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</si>
  <si>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</si>
  <si>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</si>
  <si>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</si>
  <si>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</si>
  <si>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</si>
  <si>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</si>
  <si>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</si>
  <si>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</si>
  <si>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</si>
  <si>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</si>
  <si>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</si>
  <si>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</si>
  <si>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</si>
  <si>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</si>
  <si>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</si>
  <si>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</si>
  <si>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</si>
  <si>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</si>
  <si>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</si>
  <si>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</si>
  <si>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</si>
  <si>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</si>
  <si>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</si>
  <si>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</si>
  <si>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</si>
  <si>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</si>
  <si>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</si>
  <si>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</si>
  <si>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</si>
  <si>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</si>
  <si>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</si>
  <si>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</si>
  <si>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</si>
  <si>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</si>
  <si>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</si>
  <si>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</si>
  <si>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</si>
  <si>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</si>
  <si>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</si>
  <si>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</si>
  <si>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</si>
  <si>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</si>
  <si>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</si>
  <si>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</si>
  <si>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</si>
  <si>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</si>
  <si>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</si>
  <si>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</si>
  <si>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</si>
  <si>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</si>
  <si>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</si>
  <si>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</si>
  <si>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</si>
  <si>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</si>
  <si>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</si>
  <si>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</si>
  <si>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</si>
  <si>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</si>
  <si>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</si>
  <si>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</si>
  <si>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</si>
  <si>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</si>
  <si>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</si>
  <si>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</si>
  <si>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</si>
  <si>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</si>
  <si>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</si>
  <si>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</si>
  <si>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</si>
  <si>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</si>
  <si>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</si>
  <si>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</si>
  <si>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</si>
  <si>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</si>
  <si>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</si>
  <si>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</si>
  <si>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</si>
  <si>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</si>
  <si>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</si>
  <si>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</si>
  <si>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</si>
  <si>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</si>
  <si>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</si>
  <si>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</si>
  <si>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</si>
  <si>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</si>
  <si>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</si>
  <si>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</si>
  <si>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</si>
  <si>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</si>
  <si>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</si>
  <si>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</si>
  <si>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</si>
  <si>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</si>
  <si>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</si>
  <si>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</si>
  <si>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</si>
  <si>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</si>
  <si>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</si>
  <si>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</si>
  <si>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</si>
  <si>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</si>
  <si>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</si>
  <si>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</si>
  <si>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</si>
  <si>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</si>
  <si>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</si>
  <si>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</si>
  <si>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</si>
  <si>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</si>
  <si>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</si>
  <si>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</si>
  <si>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</si>
  <si>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</si>
  <si>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</si>
  <si>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</si>
  <si>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</si>
  <si>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</si>
  <si>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</si>
  <si>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</si>
  <si>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</si>
  <si>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</si>
  <si>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</si>
  <si>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</si>
  <si>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</si>
  <si>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</si>
  <si>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</si>
  <si>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</si>
  <si>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</si>
  <si>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</si>
  <si>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</si>
  <si>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</si>
  <si>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</si>
  <si>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</si>
  <si>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</si>
  <si>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</si>
  <si>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</si>
  <si>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</si>
  <si>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</si>
  <si>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</si>
  <si>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</si>
  <si>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</si>
  <si>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</si>
  <si>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</si>
  <si>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</si>
  <si>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</si>
  <si>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</si>
  <si>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</si>
  <si>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</si>
  <si>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</si>
  <si>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</si>
  <si>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</si>
  <si>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</si>
  <si>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</si>
  <si>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</si>
  <si>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</si>
  <si>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</si>
  <si>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</si>
  <si>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</si>
  <si>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</si>
  <si>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</si>
  <si>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</si>
  <si>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</si>
  <si>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</si>
  <si>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</si>
  <si>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</si>
  <si>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</si>
  <si>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</si>
  <si>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</si>
  <si>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</si>
  <si>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</si>
  <si>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</si>
  <si>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</si>
  <si>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</si>
  <si>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</si>
  <si>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</si>
  <si>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</si>
  <si>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</si>
  <si>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</si>
  <si>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</si>
  <si>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</si>
  <si>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</si>
  <si>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</si>
  <si>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</si>
  <si>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</si>
  <si>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</si>
  <si>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</si>
  <si>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</si>
  <si>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</si>
  <si>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</si>
  <si>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</si>
  <si>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</si>
  <si>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</si>
  <si>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</si>
  <si>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</si>
  <si>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</si>
  <si>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</si>
  <si>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</si>
  <si>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</si>
  <si>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</si>
  <si>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</si>
  <si>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</si>
  <si>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</si>
  <si>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</si>
  <si>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</si>
  <si>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</si>
  <si>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</si>
  <si>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</si>
  <si>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</si>
  <si>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</si>
  <si>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</si>
  <si>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</si>
  <si>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</si>
  <si>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</si>
  <si>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</si>
  <si>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</si>
  <si>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</si>
  <si>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</si>
  <si>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</si>
  <si>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</si>
  <si>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</si>
  <si>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</si>
  <si>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</si>
  <si>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</si>
  <si>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</si>
  <si>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</si>
  <si>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</si>
  <si>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</si>
  <si>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</si>
  <si>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</si>
  <si>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</si>
  <si>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</si>
  <si>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</si>
  <si>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</si>
  <si>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</si>
  <si>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</si>
  <si>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</si>
  <si>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</si>
  <si>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</si>
  <si>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</si>
  <si>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</si>
  <si>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</si>
  <si>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</si>
  <si>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</si>
  <si>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</si>
  <si>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</si>
  <si>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</si>
  <si>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</si>
  <si>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</si>
  <si>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</si>
  <si>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</si>
  <si>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</si>
  <si>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</si>
  <si>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</si>
  <si>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</si>
  <si>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</si>
  <si>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</si>
  <si>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</si>
  <si>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</si>
  <si>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</si>
  <si>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</si>
  <si>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</si>
  <si>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</si>
  <si>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</si>
  <si>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</si>
  <si>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</si>
  <si>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</si>
  <si>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</si>
  <si>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</si>
  <si>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</si>
  <si>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</si>
  <si>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</si>
  <si>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</si>
  <si>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</si>
  <si>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</si>
  <si>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</si>
  <si>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</si>
  <si>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</si>
  <si>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</si>
  <si>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</si>
  <si>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</si>
  <si>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</si>
  <si>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</si>
  <si>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</si>
  <si>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</si>
  <si>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</si>
  <si>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</si>
  <si>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</si>
  <si>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</si>
  <si>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</si>
  <si>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</si>
  <si>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</si>
  <si>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</si>
  <si>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</si>
  <si>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</si>
  <si>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</si>
  <si>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</si>
  <si>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</si>
  <si>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</si>
  <si>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</si>
  <si>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</si>
  <si>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</si>
  <si>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</si>
  <si>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</si>
  <si>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</si>
  <si>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</si>
  <si>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</si>
  <si>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</si>
  <si>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</si>
  <si>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</si>
  <si>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</si>
  <si>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</si>
  <si>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</si>
  <si>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</si>
  <si>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</si>
  <si>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</si>
  <si>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</si>
  <si>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</si>
  <si>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</si>
  <si>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</si>
  <si>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</si>
  <si>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</si>
  <si>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</si>
  <si>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</si>
  <si>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</si>
  <si>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</si>
  <si>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</si>
  <si>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</si>
  <si>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</si>
  <si>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</si>
  <si>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</si>
  <si>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</si>
  <si>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</si>
  <si>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</si>
  <si>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</si>
  <si>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</si>
  <si>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</si>
  <si>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</si>
  <si>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</si>
  <si>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</si>
  <si>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</si>
  <si>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</si>
  <si>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</si>
  <si>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</si>
  <si>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</si>
  <si>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</si>
  <si>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</si>
  <si>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</si>
  <si>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</si>
  <si>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</si>
  <si>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</si>
  <si>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</si>
  <si>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</si>
  <si>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</si>
  <si>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</si>
  <si>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</si>
  <si>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</si>
  <si>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</si>
  <si>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</si>
  <si>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</si>
  <si>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</si>
  <si>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</si>
  <si>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</si>
  <si>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</si>
  <si>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</si>
  <si>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</si>
  <si>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</si>
  <si>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</si>
  <si>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</si>
  <si>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</si>
  <si>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</si>
  <si>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</si>
  <si>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</si>
  <si>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</si>
  <si>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</si>
  <si>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</si>
  <si>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</si>
  <si>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</si>
  <si>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</si>
  <si>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</si>
  <si>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</si>
  <si>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</si>
  <si>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</si>
  <si>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</si>
  <si>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</si>
  <si>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</si>
  <si>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</si>
  <si>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</si>
  <si>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</si>
  <si>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</si>
  <si>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</si>
  <si>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</si>
  <si>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</si>
  <si>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</si>
  <si>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</si>
  <si>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</si>
  <si>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</si>
  <si>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</si>
  <si>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</si>
  <si>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</si>
  <si>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</si>
  <si>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</si>
  <si>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</si>
  <si>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</si>
  <si>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</si>
  <si>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</si>
  <si>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</si>
  <si>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</si>
  <si>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</si>
  <si>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</si>
  <si>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</si>
  <si>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</si>
  <si>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</si>
  <si>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</si>
  <si>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</si>
  <si>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</si>
  <si>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</si>
  <si>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</si>
  <si>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</si>
  <si>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</si>
  <si>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</si>
  <si>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</si>
  <si>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</si>
  <si>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</si>
  <si>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</si>
  <si>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</si>
  <si>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</si>
  <si>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</si>
  <si>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</si>
  <si>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</si>
  <si>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</si>
  <si>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</si>
  <si>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</si>
  <si>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</si>
  <si>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</si>
  <si>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</si>
  <si>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</si>
  <si>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</si>
  <si>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</si>
  <si>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</si>
  <si>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</si>
  <si>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</si>
  <si>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</si>
  <si>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</si>
  <si>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</si>
  <si>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</si>
  <si>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</si>
  <si>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</si>
  <si>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</si>
  <si>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</si>
  <si>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</si>
  <si>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</si>
  <si>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</si>
  <si>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</si>
  <si>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</si>
  <si>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</si>
  <si>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</si>
  <si>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</si>
  <si>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</si>
  <si>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</si>
  <si>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</si>
  <si>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</si>
  <si>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</si>
  <si>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</si>
  <si>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</si>
  <si>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</si>
  <si>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</si>
  <si>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</si>
  <si>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</si>
  <si>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</si>
  <si>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</si>
  <si>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</si>
  <si>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</si>
  <si>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</si>
  <si>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</si>
  <si>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</si>
  <si>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</si>
  <si>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</si>
  <si>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</si>
  <si>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</si>
  <si>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</si>
  <si>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</si>
  <si>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</si>
  <si>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</si>
  <si>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</si>
  <si>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</si>
  <si>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</si>
  <si>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</si>
  <si>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</si>
  <si>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</si>
  <si>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</si>
  <si>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</si>
  <si>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</si>
  <si>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</si>
  <si>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</si>
  <si>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</si>
  <si>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</si>
  <si>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</si>
  <si>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</si>
  <si>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</si>
  <si>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</si>
  <si>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</si>
  <si>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</si>
  <si>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</si>
  <si>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</si>
  <si>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</si>
  <si>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</si>
  <si>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</si>
  <si>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</si>
  <si>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</si>
  <si>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</si>
  <si>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</si>
  <si>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</si>
  <si>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</si>
  <si>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</si>
  <si>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</si>
  <si>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</si>
  <si>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</si>
  <si>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</si>
  <si>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</si>
  <si>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</si>
  <si>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</si>
  <si>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</si>
  <si>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</si>
  <si>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</si>
  <si>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</si>
  <si>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</si>
  <si>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</si>
  <si>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</si>
  <si>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</si>
  <si>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</si>
  <si>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</si>
  <si>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</si>
  <si>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</si>
  <si>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</si>
  <si>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</si>
  <si>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</si>
  <si>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</si>
  <si>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</si>
  <si>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</si>
  <si>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</si>
  <si>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</si>
  <si>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</si>
  <si>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</si>
  <si>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</si>
  <si>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</si>
  <si>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</si>
  <si>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</si>
  <si>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</si>
  <si>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</si>
  <si>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</si>
  <si>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</si>
  <si>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</si>
  <si>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</si>
  <si>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</si>
  <si>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</si>
  <si>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</si>
  <si>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</si>
  <si>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</si>
  <si>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</si>
  <si>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</si>
  <si>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</si>
  <si>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</si>
  <si>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</si>
  <si>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</si>
  <si>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</si>
  <si>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</si>
  <si>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</si>
  <si>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</si>
  <si>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</si>
  <si>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</si>
  <si>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</si>
  <si>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</si>
  <si>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</si>
  <si>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</si>
  <si>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</si>
  <si>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</si>
  <si>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</si>
  <si>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</si>
  <si>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</si>
  <si>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</si>
  <si>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</si>
  <si>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</si>
  <si>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</si>
  <si>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</si>
  <si>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</si>
  <si>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</si>
  <si>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</si>
  <si>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</si>
  <si>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</si>
  <si>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</si>
  <si>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</si>
  <si>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</si>
  <si>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</si>
  <si>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</si>
  <si>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</si>
  <si>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</si>
  <si>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</si>
  <si>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</si>
  <si>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</si>
  <si>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</si>
  <si>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</si>
  <si>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</si>
  <si>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</si>
  <si>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</si>
  <si>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</si>
  <si>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</si>
  <si>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</si>
  <si>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</si>
  <si>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</si>
  <si>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</si>
  <si>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</si>
  <si>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</si>
  <si>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</si>
  <si>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</si>
  <si>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</si>
  <si>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</si>
  <si>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</si>
  <si>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</si>
  <si>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</si>
  <si>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</si>
  <si>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</si>
  <si>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</si>
  <si>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</si>
  <si>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</si>
  <si>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</si>
  <si>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</si>
  <si>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</si>
  <si>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</si>
  <si>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</si>
  <si>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</si>
  <si>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</si>
  <si>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</si>
  <si>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</si>
  <si>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</si>
  <si>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</si>
  <si>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</si>
  <si>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</si>
  <si>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</si>
  <si>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</si>
  <si>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</si>
  <si>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</si>
  <si>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</si>
  <si>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</si>
  <si>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</si>
  <si>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</si>
  <si>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</si>
  <si>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</si>
  <si>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</si>
  <si>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</si>
  <si>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</si>
  <si>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</si>
  <si>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</si>
  <si>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</si>
  <si>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</si>
  <si>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</si>
  <si>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</si>
  <si>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</si>
  <si>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</si>
  <si>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</si>
  <si>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</si>
  <si>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</si>
  <si>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</si>
  <si>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</si>
  <si>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</si>
  <si>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</si>
  <si>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</si>
  <si>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</si>
  <si>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</si>
  <si>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</si>
  <si>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</si>
  <si>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</si>
  <si>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</si>
  <si>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</si>
  <si>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</si>
  <si>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</si>
  <si>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</si>
  <si>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</si>
  <si>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</si>
  <si>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</si>
  <si>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</si>
  <si>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</si>
  <si>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</si>
  <si>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</si>
  <si>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</si>
  <si>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</si>
  <si>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</si>
  <si>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</si>
  <si>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</si>
  <si>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</si>
  <si>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</si>
  <si>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</si>
  <si>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</si>
  <si>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</si>
  <si>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</si>
  <si>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</si>
  <si>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</si>
  <si>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</si>
  <si>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</si>
  <si>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</si>
  <si>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</si>
  <si>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</si>
  <si>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</si>
  <si>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</si>
  <si>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</si>
  <si>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</si>
  <si>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</si>
  <si>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</si>
  <si>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</si>
  <si>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</si>
  <si>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</si>
  <si>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</si>
  <si>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</si>
  <si>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</si>
  <si>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</si>
  <si>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</si>
  <si>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</si>
  <si>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</si>
  <si>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</si>
  <si>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</si>
  <si>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</si>
  <si>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</si>
  <si>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</si>
  <si>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</si>
  <si>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</si>
  <si>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</si>
  <si>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</si>
  <si>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</si>
  <si>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</si>
  <si>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</si>
  <si>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</si>
  <si>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</si>
  <si>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</si>
  <si>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</si>
  <si>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</si>
  <si>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</si>
  <si>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</si>
  <si>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</si>
  <si>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</si>
  <si>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</si>
  <si>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</si>
  <si>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</si>
  <si>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</si>
  <si>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</si>
  <si>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</si>
  <si>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</si>
  <si>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</si>
  <si>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</si>
  <si>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</si>
  <si>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</si>
  <si>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</si>
  <si>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</si>
  <si>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</si>
  <si>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</si>
  <si>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</si>
  <si>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</si>
  <si>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</si>
  <si>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</si>
  <si>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</si>
  <si>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</si>
  <si>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</si>
  <si>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</si>
  <si>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</si>
  <si>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</si>
  <si>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</si>
  <si>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</si>
  <si>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</si>
  <si>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</si>
  <si>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</si>
  <si>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</si>
  <si>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</si>
  <si>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</si>
  <si>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</si>
  <si>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</si>
  <si>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</si>
  <si>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</si>
  <si>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</si>
  <si>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</si>
  <si>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</si>
  <si>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</si>
  <si>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</si>
  <si>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</si>
  <si>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</si>
  <si>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</si>
  <si>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</si>
  <si>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</si>
  <si>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</si>
  <si>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</si>
  <si>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</si>
  <si>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</si>
  <si>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</si>
  <si>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</si>
  <si>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</si>
  <si>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</si>
  <si>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</si>
  <si>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</si>
  <si>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</si>
  <si>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</si>
  <si>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</si>
  <si>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</si>
  <si>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</si>
  <si>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</si>
  <si>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</si>
  <si>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</si>
  <si>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</si>
  <si>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</si>
  <si>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</si>
  <si>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</si>
  <si>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</si>
  <si>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</si>
  <si>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</si>
  <si>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</si>
  <si>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</si>
  <si>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</si>
  <si>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</si>
  <si>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</si>
  <si>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</si>
  <si>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</si>
  <si>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</si>
  <si>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</si>
  <si>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</si>
  <si>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</si>
  <si>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</si>
  <si>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</si>
  <si>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</si>
  <si>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</si>
  <si>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</si>
  <si>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</si>
  <si>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</si>
  <si>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</si>
  <si>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</si>
  <si>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</si>
  <si>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</si>
  <si>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</si>
  <si>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</si>
  <si>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</si>
  <si>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</si>
  <si>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</si>
  <si>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</si>
  <si>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</si>
  <si>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</si>
  <si>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</si>
  <si>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</si>
  <si>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</si>
  <si>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</si>
  <si>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</si>
  <si>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</si>
  <si>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</si>
  <si>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</si>
  <si>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</si>
  <si>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</si>
  <si>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</si>
  <si>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</si>
  <si>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</si>
  <si>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</si>
  <si>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</si>
  <si>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</si>
  <si>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</si>
  <si>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</si>
  <si>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</si>
  <si>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</si>
  <si>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</si>
  <si>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</si>
  <si>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</si>
  <si>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</si>
  <si>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</si>
  <si>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</si>
  <si>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</si>
  <si>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</si>
  <si>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</si>
  <si>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</si>
  <si>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</si>
  <si>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</si>
  <si>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</si>
  <si>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</si>
  <si>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</si>
  <si>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</si>
  <si>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</si>
  <si>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</si>
  <si>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</si>
  <si>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</si>
  <si>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</si>
  <si>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</si>
  <si>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</si>
  <si>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</si>
  <si>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</si>
  <si>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</si>
  <si>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</si>
  <si>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</si>
  <si>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</si>
  <si>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</si>
  <si>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</si>
  <si>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</si>
  <si>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</si>
  <si>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</si>
  <si>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</si>
  <si>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</si>
  <si>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</si>
  <si>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</si>
  <si>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</si>
  <si>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</si>
  <si>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</si>
  <si>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</si>
  <si>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</si>
  <si>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</si>
  <si>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</si>
  <si>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</si>
  <si>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</si>
  <si>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</si>
  <si>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</si>
  <si>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</si>
  <si>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</si>
  <si>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</si>
  <si>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</si>
  <si>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</si>
  <si>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</si>
  <si>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</si>
  <si>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</si>
  <si>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</si>
  <si>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</si>
  <si>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</si>
  <si>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</si>
  <si>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</si>
  <si>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</si>
  <si>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</si>
  <si>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</si>
  <si>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</si>
  <si>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</si>
  <si>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</si>
  <si>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</si>
  <si>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</si>
  <si>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</si>
  <si>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</si>
  <si>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</si>
  <si>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</si>
  <si>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</si>
  <si>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</si>
  <si>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</si>
  <si>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</si>
  <si>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</si>
  <si>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</si>
  <si>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</si>
  <si>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</si>
  <si>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</si>
  <si>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</si>
  <si>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</si>
  <si>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</si>
  <si>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</si>
  <si>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</si>
  <si>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</si>
  <si>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</si>
  <si>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</si>
  <si>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</si>
  <si>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</si>
  <si>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</si>
  <si>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</si>
  <si>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</si>
  <si>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</si>
  <si>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</si>
  <si>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</si>
  <si>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</si>
  <si>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</si>
  <si>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</si>
  <si>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</si>
  <si>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</si>
  <si>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</si>
  <si>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</si>
  <si>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</si>
  <si>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</si>
  <si>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</si>
  <si>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</si>
  <si>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</si>
  <si>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</si>
  <si>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</si>
  <si>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</si>
  <si>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</si>
  <si>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隆回县2022年一般公共预算支出决算明细表（功能科目）</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</si>
  <si>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</si>
  <si>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</si>
  <si>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</si>
  <si>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</si>
  <si>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</si>
  <si>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</si>
  <si>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</si>
  <si>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</si>
  <si>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</si>
  <si>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</si>
  <si>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</si>
  <si>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</si>
  <si>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</si>
  <si>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</si>
  <si>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</si>
  <si>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</si>
  <si>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</si>
  <si>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</si>
  <si>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</si>
  <si>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</si>
  <si>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</si>
  <si>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</si>
  <si>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</si>
  <si>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</si>
  <si>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</si>
  <si>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</si>
  <si>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</si>
  <si>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</si>
  <si>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</si>
  <si>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</si>
  <si>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</si>
  <si>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</si>
  <si>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</si>
  <si>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</si>
  <si>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隆回县2022年本级一般公共预算基本支出决算表（经济分类）</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</si>
  <si>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</si>
  <si>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</si>
  <si>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</si>
  <si>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</si>
  <si>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</si>
  <si>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</si>
  <si>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</si>
  <si>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</si>
  <si>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</si>
  <si>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</si>
  <si>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</si>
  <si>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</si>
  <si>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</si>
  <si>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</si>
  <si>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</si>
  <si>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</si>
  <si>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</si>
  <si>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</si>
  <si>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</si>
  <si>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</si>
  <si>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</si>
  <si>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</si>
  <si>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</si>
  <si>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</si>
  <si>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</si>
  <si>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</si>
  <si>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</si>
  <si>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</si>
  <si>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</si>
  <si>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</si>
  <si>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</si>
  <si>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</si>
  <si>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</si>
  <si>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</si>
  <si>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</si>
  <si>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</si>
  <si>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</si>
  <si>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</si>
  <si>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</si>
  <si>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</si>
  <si>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</si>
  <si>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</si>
  <si>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</si>
  <si>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</si>
  <si>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</si>
  <si>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</si>
  <si>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</si>
  <si>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</si>
  <si>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</si>
  <si>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</si>
  <si>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</si>
  <si>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</si>
  <si>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</si>
  <si>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</si>
  <si>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</si>
  <si>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</si>
  <si>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</si>
  <si>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2022年一般公共预算税收返还和转移支付表</t>
  </si>
  <si>
    <t>决 算 数</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</si>
  <si>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</si>
  <si>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</si>
  <si>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</si>
  <si>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</si>
  <si>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</si>
  <si>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</si>
  <si>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</si>
  <si>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</si>
  <si>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</si>
  <si>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</si>
  <si>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</si>
  <si>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</si>
  <si>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</si>
  <si>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</si>
  <si>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</si>
  <si>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</si>
  <si>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</si>
  <si>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</si>
  <si>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</si>
  <si>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</si>
  <si>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</si>
  <si>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</si>
  <si>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</si>
  <si>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</si>
  <si>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</si>
  <si>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</si>
  <si>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</si>
  <si>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</si>
  <si>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</si>
  <si>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</si>
  <si>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</si>
  <si>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</si>
  <si>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</si>
  <si>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</si>
  <si>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</si>
  <si>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</si>
  <si>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</si>
  <si>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</si>
  <si>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</si>
  <si>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</si>
  <si>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</si>
  <si>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</si>
  <si>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</si>
  <si>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</si>
  <si>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</si>
  <si>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</si>
  <si>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</si>
  <si>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</si>
  <si>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</si>
  <si>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</si>
  <si>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</si>
  <si>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</si>
  <si>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</si>
  <si>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</si>
  <si>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</si>
  <si>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</si>
  <si>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</si>
  <si>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</si>
  <si>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</si>
  <si>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</si>
  <si>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</si>
  <si>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</si>
  <si>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</si>
  <si>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隆回县2022年一般公共预算专项转移支付分项目决算表</t>
  </si>
  <si>
    <t xml:space="preserve">  专项转移支付支出</t>
  </si>
  <si>
    <t>2022年度隆回县一般公共预算对下税收返还和转移支付决算分地区表</t>
  </si>
  <si>
    <t>地区</t>
  </si>
  <si>
    <t>小计</t>
  </si>
  <si>
    <t>税收返还</t>
  </si>
  <si>
    <t>一般性转移支付</t>
  </si>
  <si>
    <t>专项转移支付</t>
  </si>
  <si>
    <t>邵阳市隆回县</t>
  </si>
  <si>
    <t>隆回县2022年政府性基金预算收入决算表</t>
  </si>
  <si>
    <t>单位:万元</t>
  </si>
  <si>
    <t>一、本年收入</t>
  </si>
  <si>
    <t>政府性基金收入</t>
  </si>
  <si>
    <t xml:space="preserve">  国有土地使用权出让收入</t>
  </si>
  <si>
    <t xml:space="preserve">  城市基础设施配套费收入</t>
  </si>
  <si>
    <t xml:space="preserve">  污水处理费收入</t>
  </si>
  <si>
    <t>三、调入资金</t>
  </si>
  <si>
    <t>四、债务转贷收入</t>
  </si>
  <si>
    <t>五、上年结余收入</t>
  </si>
  <si>
    <t>隆回县2022年本级政府性基金预算收入决算表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</si>
  <si>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</si>
  <si>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</si>
  <si>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</si>
  <si>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</si>
  <si>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</si>
  <si>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</si>
  <si>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</si>
  <si>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</si>
  <si>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</si>
  <si>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</si>
  <si>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</si>
  <si>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</si>
  <si>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</si>
  <si>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</si>
  <si>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</si>
  <si>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</si>
  <si>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</si>
  <si>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</si>
  <si>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</si>
  <si>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</si>
  <si>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</si>
  <si>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</si>
  <si>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</si>
  <si>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</si>
  <si>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</si>
  <si>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</si>
  <si>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</si>
  <si>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</si>
  <si>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</si>
  <si>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</si>
  <si>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</si>
  <si>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</si>
  <si>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</si>
  <si>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</si>
  <si>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</si>
  <si>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</si>
  <si>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</si>
  <si>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</si>
  <si>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</si>
  <si>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</si>
  <si>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</si>
  <si>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</si>
  <si>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</si>
  <si>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</si>
  <si>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</si>
  <si>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</si>
  <si>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</si>
  <si>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</si>
  <si>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</si>
  <si>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</si>
  <si>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</si>
  <si>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</si>
  <si>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</si>
  <si>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</si>
  <si>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</si>
  <si>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</si>
  <si>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</si>
  <si>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</si>
  <si>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</si>
  <si>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</si>
  <si>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</si>
  <si>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</si>
  <si>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</si>
  <si>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</si>
  <si>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</si>
  <si>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</si>
  <si>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</si>
  <si>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隆回县2022年政府性基金预算支出决算表</t>
  </si>
  <si>
    <t>一、本年支出</t>
  </si>
  <si>
    <t xml:space="preserve">    债务付息</t>
  </si>
  <si>
    <t>四、年终结余</t>
  </si>
  <si>
    <t>隆回县2022年本级政府性基金预算支出决算明细表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</si>
  <si>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</si>
  <si>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</si>
  <si>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</si>
  <si>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</si>
  <si>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</si>
  <si>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</si>
  <si>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</si>
  <si>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</si>
  <si>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</si>
  <si>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</si>
  <si>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</si>
  <si>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</si>
  <si>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</si>
  <si>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</si>
  <si>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</si>
  <si>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</si>
  <si>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</si>
  <si>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</si>
  <si>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</si>
  <si>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</si>
  <si>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</si>
  <si>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</si>
  <si>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</si>
  <si>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</si>
  <si>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</si>
  <si>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</si>
  <si>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</si>
  <si>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</si>
  <si>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</si>
  <si>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</si>
  <si>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</si>
  <si>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</si>
  <si>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</si>
  <si>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</si>
  <si>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</si>
  <si>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</si>
  <si>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</si>
  <si>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</si>
  <si>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</si>
  <si>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</si>
  <si>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</si>
  <si>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</si>
  <si>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</si>
  <si>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</si>
  <si>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</si>
  <si>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</si>
  <si>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</si>
  <si>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</si>
  <si>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</si>
  <si>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</si>
  <si>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</si>
  <si>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</si>
  <si>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</si>
  <si>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</si>
  <si>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</si>
  <si>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</si>
  <si>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</si>
  <si>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</si>
  <si>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</si>
  <si>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</si>
  <si>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</si>
  <si>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</si>
  <si>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</si>
  <si>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</si>
  <si>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</si>
  <si>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</si>
  <si>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</si>
  <si>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</si>
  <si>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</si>
  <si>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</si>
  <si>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</si>
  <si>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</si>
  <si>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</si>
  <si>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</si>
  <si>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</si>
  <si>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</si>
  <si>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</si>
  <si>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</si>
  <si>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</si>
  <si>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</si>
  <si>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</si>
  <si>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</si>
  <si>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</si>
  <si>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</si>
  <si>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</si>
  <si>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</si>
  <si>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</si>
  <si>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</si>
  <si>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</si>
  <si>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</si>
  <si>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</si>
  <si>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</si>
  <si>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</si>
  <si>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</si>
  <si>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</si>
  <si>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</si>
  <si>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</si>
  <si>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</si>
  <si>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</si>
  <si>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</si>
  <si>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</si>
  <si>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</si>
  <si>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</si>
  <si>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</si>
  <si>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</si>
  <si>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</si>
  <si>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</si>
  <si>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</si>
  <si>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</si>
  <si>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</si>
  <si>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</si>
  <si>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</si>
  <si>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</si>
  <si>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</si>
  <si>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</si>
  <si>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</si>
  <si>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</si>
  <si>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</si>
  <si>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</si>
  <si>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</si>
  <si>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</si>
  <si>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</si>
  <si>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</si>
  <si>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</si>
  <si>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</si>
  <si>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</si>
  <si>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</si>
  <si>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</si>
  <si>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</si>
  <si>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</si>
  <si>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</si>
  <si>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</si>
  <si>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</si>
  <si>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</si>
  <si>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</si>
  <si>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</si>
  <si>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</si>
  <si>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</si>
  <si>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</si>
  <si>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</si>
  <si>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</si>
  <si>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</si>
  <si>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</si>
  <si>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</si>
  <si>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</si>
  <si>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</si>
  <si>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</si>
  <si>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</si>
  <si>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</si>
  <si>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</si>
  <si>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</si>
  <si>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</si>
  <si>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</si>
  <si>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</si>
  <si>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</si>
  <si>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</si>
  <si>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</si>
  <si>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</si>
  <si>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</si>
  <si>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</si>
  <si>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</si>
  <si>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</si>
  <si>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</si>
  <si>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</si>
  <si>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</si>
  <si>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</si>
  <si>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</si>
  <si>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</si>
  <si>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</si>
  <si>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</si>
  <si>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</si>
  <si>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</si>
  <si>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</si>
  <si>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</si>
  <si>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</si>
  <si>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</si>
  <si>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</si>
  <si>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</si>
  <si>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</si>
  <si>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</si>
  <si>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</si>
  <si>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</si>
  <si>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</si>
  <si>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</si>
  <si>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</si>
  <si>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</si>
  <si>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</si>
  <si>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</si>
  <si>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</si>
  <si>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</si>
  <si>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</si>
  <si>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</si>
  <si>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</si>
  <si>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</si>
  <si>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</si>
  <si>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</si>
  <si>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</si>
  <si>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</si>
  <si>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</si>
  <si>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</si>
  <si>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</si>
  <si>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</si>
  <si>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</si>
  <si>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</si>
  <si>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</si>
  <si>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</si>
  <si>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</si>
  <si>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</si>
  <si>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</si>
  <si>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</si>
  <si>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</si>
  <si>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</si>
  <si>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</si>
  <si>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</si>
  <si>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</si>
  <si>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</si>
  <si>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</si>
  <si>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</si>
  <si>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</si>
  <si>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</si>
  <si>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</si>
  <si>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</si>
  <si>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</si>
  <si>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</si>
  <si>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</si>
  <si>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</si>
  <si>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</si>
  <si>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</si>
  <si>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</si>
  <si>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隆回县2022年政府性基金预算对下转移支付分项目决算表</t>
  </si>
  <si>
    <t xml:space="preserve">  科学技术</t>
  </si>
  <si>
    <t xml:space="preserve">  社会保障和就业</t>
  </si>
  <si>
    <t xml:space="preserve">  城乡社区</t>
  </si>
  <si>
    <t xml:space="preserve">  农林水</t>
  </si>
  <si>
    <t xml:space="preserve">  资源勘探工业信息等</t>
  </si>
  <si>
    <t xml:space="preserve">隆回县2022年政府性基金预算对下转移支付分地区决算表 </t>
  </si>
  <si>
    <t>转移支付</t>
  </si>
  <si>
    <t>隆回县2022年国有资本经营预算收入决算表</t>
  </si>
  <si>
    <t xml:space="preserve">    利润收入</t>
  </si>
  <si>
    <t xml:space="preserve">    股利、股息收入</t>
  </si>
  <si>
    <t xml:space="preserve">    产权转让收入</t>
  </si>
  <si>
    <t xml:space="preserve">    清算收入</t>
  </si>
  <si>
    <t xml:space="preserve">    其他国有资本经营预算收入</t>
  </si>
  <si>
    <t>三、下级上解收入</t>
  </si>
  <si>
    <t>四、上年结余收入</t>
  </si>
  <si>
    <t>隆回县2022年国有资本经营预算支出决算表</t>
  </si>
  <si>
    <t xml:space="preserve"> 社会保障和就业支出</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</si>
  <si>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</si>
  <si>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</si>
  <si>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</si>
  <si>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</si>
  <si>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</si>
  <si>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</si>
  <si>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</si>
  <si>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</si>
  <si>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</si>
  <si>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</si>
  <si>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</si>
  <si>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</si>
  <si>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</si>
  <si>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</si>
  <si>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</si>
  <si>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</si>
  <si>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</si>
  <si>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</si>
  <si>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</si>
  <si>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</si>
  <si>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</si>
  <si>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</si>
  <si>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</si>
  <si>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二、调出资金</t>
  </si>
  <si>
    <t>三、年终结余</t>
  </si>
  <si>
    <t>隆回县2022年本级国有资本经营预算支出表</t>
  </si>
  <si>
    <t>预算科目</t>
  </si>
  <si>
    <t xml:space="preserve">  国有企业政策性补贴(款)</t>
  </si>
  <si>
    <t xml:space="preserve">    国有企业政策性补贴(项)</t>
  </si>
  <si>
    <t xml:space="preserve">  其他国有资本经营预算支出(款)</t>
  </si>
  <si>
    <t xml:space="preserve">    其他国有资本经营预算支出(项)</t>
  </si>
  <si>
    <t>2022年度隆回县国有资本经营转移支付决算表</t>
  </si>
  <si>
    <t>国有资本经营预算收入</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</si>
  <si>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</si>
  <si>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</si>
  <si>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</si>
  <si>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</si>
  <si>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</si>
  <si>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</si>
  <si>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</si>
  <si>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</si>
  <si>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</si>
  <si>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</si>
  <si>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</si>
  <si>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收  入  总  计</t>
  </si>
  <si>
    <t>支  出  总  计</t>
  </si>
  <si>
    <t>我县无国有资本经营转移支付，本表为空表。</t>
  </si>
  <si>
    <t>隆回县2022年社会保险基金预算收入决算表</t>
  </si>
  <si>
    <t>项        目</t>
  </si>
  <si>
    <t>企业职工基本
养老保险基金</t>
  </si>
  <si>
    <t>城乡居民基本
养老保险基金</t>
  </si>
  <si>
    <t>机关事业单位基本养老保险基金</t>
  </si>
  <si>
    <t>职工基本医疗
保险基金</t>
  </si>
  <si>
    <t>城乡居民基本
医疗保险基金</t>
  </si>
  <si>
    <t>工伤保险基金</t>
  </si>
  <si>
    <t>失业保险基金</t>
  </si>
  <si>
    <t>生育保险基金</t>
  </si>
  <si>
    <t>一、上年结余</t>
  </si>
  <si>
    <t>二、本年收入</t>
  </si>
  <si>
    <t xml:space="preserve">   （一）本年收入</t>
  </si>
  <si>
    <t xml:space="preserve">          1.社会保险费收入</t>
  </si>
  <si>
    <t xml:space="preserve">          2.利息收入</t>
  </si>
  <si>
    <t xml:space="preserve">          3.财政补贴收入</t>
  </si>
  <si>
    <t xml:space="preserve">          4.委托投资收益</t>
  </si>
  <si>
    <t xml:space="preserve">          5.其他收入</t>
  </si>
  <si>
    <t xml:space="preserve">          6.转移收入</t>
  </si>
  <si>
    <t xml:space="preserve">  （二）上级补助收入</t>
  </si>
  <si>
    <t xml:space="preserve">  （三）下级上解收入</t>
  </si>
  <si>
    <t>社会保险基金收入总计：</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</si>
  <si>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 </t>
  </si>
  <si>
    <t>隆回县2022年社会保险基金预算支出决算表</t>
  </si>
  <si>
    <t>城镇职工基本医疗保险基金</t>
  </si>
  <si>
    <t>城乡居民医疗保险基金</t>
  </si>
  <si>
    <t>一、支出</t>
  </si>
  <si>
    <t xml:space="preserve">  （一）本年支出</t>
  </si>
  <si>
    <t xml:space="preserve">          1.社会保险待遇支出</t>
  </si>
  <si>
    <t xml:space="preserve">          2.其他支出</t>
  </si>
  <si>
    <t xml:space="preserve">          3.大病保险支出</t>
  </si>
  <si>
    <t xml:space="preserve">          4.转移支出</t>
  </si>
  <si>
    <r>
      <rPr>
        <sz val="12"/>
        <rFont val="宋体"/>
        <charset val="134"/>
      </rPr>
      <t xml:space="preserve"> </t>
    </r>
    <r>
      <rPr>
        <sz val="12"/>
        <rFont val="宋体"/>
        <charset val="134"/>
      </rPr>
      <t>5</t>
    </r>
    <r>
      <rPr>
        <sz val="12"/>
        <rFont val="宋体"/>
        <charset val="134"/>
      </rPr>
      <t>.稳岗返还支出</t>
    </r>
  </si>
  <si>
    <r>
      <rPr>
        <sz val="12"/>
        <rFont val="宋体"/>
        <charset val="134"/>
      </rPr>
      <t xml:space="preserve">     </t>
    </r>
    <r>
      <rPr>
        <sz val="12"/>
        <rFont val="宋体"/>
        <charset val="134"/>
      </rPr>
      <t>6</t>
    </r>
    <r>
      <rPr>
        <sz val="12"/>
        <rFont val="宋体"/>
        <charset val="134"/>
      </rPr>
      <t>.技能提升补贴支出</t>
    </r>
  </si>
  <si>
    <t xml:space="preserve">  （二）补助下级支出</t>
  </si>
  <si>
    <t xml:space="preserve">  （三）上解上级支出</t>
  </si>
  <si>
    <t>二、年末滚存结余</t>
  </si>
  <si>
    <t>社会保险基金支出总计：</t>
  </si>
  <si>
    <r>
      <rPr>
        <b/>
        <sz val="18"/>
        <rFont val="宋体"/>
        <charset val="134"/>
      </rPr>
      <t>隆回县</t>
    </r>
    <r>
      <rPr>
        <b/>
        <sz val="18"/>
        <rFont val="Times New Roman"/>
        <charset val="134"/>
      </rPr>
      <t>2022</t>
    </r>
    <r>
      <rPr>
        <b/>
        <sz val="18"/>
        <rFont val="宋体"/>
        <charset val="134"/>
      </rPr>
      <t>年地方政府一般债务限额余额决算表</t>
    </r>
  </si>
  <si>
    <t>单位：亿元</t>
  </si>
  <si>
    <t>本地区</t>
  </si>
  <si>
    <t>本级</t>
  </si>
  <si>
    <t>上年末一般债务余额</t>
  </si>
  <si>
    <t>本年发行数</t>
  </si>
  <si>
    <t>本年还本数</t>
  </si>
  <si>
    <t>2022年末一般债务余额</t>
  </si>
  <si>
    <t>2022年一般债务限额</t>
  </si>
  <si>
    <r>
      <rPr>
        <b/>
        <sz val="18"/>
        <rFont val="宋体"/>
        <charset val="134"/>
      </rPr>
      <t>隆回县</t>
    </r>
    <r>
      <rPr>
        <b/>
        <sz val="18"/>
        <rFont val="Times New Roman"/>
        <charset val="134"/>
      </rPr>
      <t>2022</t>
    </r>
    <r>
      <rPr>
        <b/>
        <sz val="18"/>
        <rFont val="宋体"/>
        <charset val="134"/>
      </rPr>
      <t>年地方政府专项债务限额余额决算表</t>
    </r>
  </si>
  <si>
    <t>上年末专项债务余额</t>
  </si>
  <si>
    <t>2022年末专项债务余额</t>
  </si>
  <si>
    <t>2022年专项债务限额</t>
  </si>
  <si>
    <t>2022年地方政府债务发行及还本付息情况表</t>
  </si>
  <si>
    <t>一、2021年末地方政府债务余额</t>
  </si>
  <si>
    <t xml:space="preserve">  其中：一般债务</t>
  </si>
  <si>
    <t xml:space="preserve">     专项债务</t>
  </si>
  <si>
    <t>二、2021年地方政府债务限额</t>
  </si>
  <si>
    <t>三、2022年地方政府债务发行决算数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</si>
  <si>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</si>
  <si>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</si>
  <si>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</si>
  <si>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</si>
  <si>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</si>
  <si>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</si>
  <si>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</si>
  <si>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四、2022年地方政府债务还本决算数</t>
  </si>
  <si>
    <t xml:space="preserve">     一般债务</t>
  </si>
  <si>
    <t>五、2022年地方政府债务付息决算数</t>
  </si>
  <si>
    <t>六、2022年末地方政府债务余额决算数</t>
  </si>
  <si>
    <t>七、2022年地方政府债务限额</t>
  </si>
  <si>
    <t>2022年地方政府债券使用情况表</t>
  </si>
  <si>
    <t>项目名称</t>
  </si>
  <si>
    <t>项目编号</t>
  </si>
  <si>
    <t>项目领域</t>
  </si>
  <si>
    <t>项目主管部门</t>
  </si>
  <si>
    <t>项目实施单位</t>
  </si>
  <si>
    <t>债券性质</t>
  </si>
  <si>
    <t>债券规模</t>
  </si>
  <si>
    <t>发行时间（年/月）</t>
  </si>
  <si>
    <t>隆回高新区科技产业园及配套基础设施建设项目</t>
  </si>
  <si>
    <t>P21430524-0011</t>
  </si>
  <si>
    <t>产业园区基础设施</t>
  </si>
  <si>
    <t>人民政府</t>
  </si>
  <si>
    <t>隆回高新技术产业开发区管理委员会</t>
  </si>
  <si>
    <t>其他领域专项债券</t>
  </si>
  <si>
    <t>2022-06</t>
  </si>
  <si>
    <t>2022-05</t>
  </si>
  <si>
    <t>国省干线大中修</t>
  </si>
  <si>
    <t>P20430524-0049</t>
  </si>
  <si>
    <t>其他公路</t>
  </si>
  <si>
    <t>交通</t>
  </si>
  <si>
    <t>隆回县公路建设养护中心</t>
  </si>
  <si>
    <t>一般债券</t>
  </si>
  <si>
    <t>2022-07</t>
  </si>
  <si>
    <t>农村生活垃圾转运站建设项目</t>
  </si>
  <si>
    <t>P22430524-0012</t>
  </si>
  <si>
    <t>其他</t>
  </si>
  <si>
    <t>建设</t>
  </si>
  <si>
    <t>隆回县城市管理综合服务中心</t>
  </si>
  <si>
    <t>隆回县城区域学前教育（公办幼儿园）新建项目</t>
  </si>
  <si>
    <t>P22430524-0011</t>
  </si>
  <si>
    <t>学龄前教育</t>
  </si>
  <si>
    <t>教育</t>
  </si>
  <si>
    <t>隆回县教育局</t>
  </si>
  <si>
    <t>隆回县妇幼保健计划生育服务中心和两个街道社区卫生服务中心建设项目</t>
  </si>
  <si>
    <t>P20430524-0051</t>
  </si>
  <si>
    <t>公立医院</t>
  </si>
  <si>
    <t>卫生</t>
  </si>
  <si>
    <t>隆回县卫生健康局</t>
  </si>
  <si>
    <t>农村道路建设</t>
  </si>
  <si>
    <t>P22430524-0004</t>
  </si>
  <si>
    <t>农村公路</t>
  </si>
  <si>
    <t>隆回县交通运输局</t>
  </si>
  <si>
    <t>2022-01</t>
  </si>
  <si>
    <t>教育基础设施建设</t>
  </si>
  <si>
    <t>P22430524-0015</t>
  </si>
  <si>
    <t>义务教育</t>
  </si>
  <si>
    <t>小型病险水库除险加固</t>
  </si>
  <si>
    <t>P21430524-0007</t>
  </si>
  <si>
    <t>防汛抗旱水利提升工程</t>
  </si>
  <si>
    <t>水利</t>
  </si>
  <si>
    <t>隆回县水利局</t>
  </si>
  <si>
    <t>隆回县城市停车场工程</t>
  </si>
  <si>
    <t>P22430524-0009</t>
  </si>
  <si>
    <t>城市停车场</t>
  </si>
  <si>
    <t>隆回县住房和城乡建设局</t>
  </si>
  <si>
    <t>县城基础设施建设</t>
  </si>
  <si>
    <t>P22430524-0001</t>
  </si>
  <si>
    <t>重点建设项目事务中心</t>
  </si>
  <si>
    <t>城市基础设施建设</t>
  </si>
  <si>
    <t>P22430524-0014</t>
  </si>
  <si>
    <t>疫情防控设施建设</t>
  </si>
  <si>
    <t>P22430524-0016</t>
  </si>
  <si>
    <t>应急医疗体系</t>
  </si>
  <si>
    <t>隆回县人民医院第二院区工程建设项目</t>
  </si>
  <si>
    <t>P22430524-0008</t>
  </si>
  <si>
    <t>垃圾处理基础设施建设</t>
  </si>
  <si>
    <t>P22430524-0006</t>
  </si>
  <si>
    <t>隆回县环卫局</t>
  </si>
  <si>
    <t>隆回县九龙广场除险和功能配套改造工程</t>
  </si>
  <si>
    <t>P22430524-0013</t>
  </si>
  <si>
    <t>隆回县住房保障中心</t>
  </si>
  <si>
    <t>隆回县2022年一般公共预算财政拨款“三公"经费支出决算表</t>
  </si>
  <si>
    <t>因公出国（境）费</t>
  </si>
  <si>
    <t>公务用车购置及运行费</t>
  </si>
  <si>
    <t>公务接待费</t>
  </si>
  <si>
    <t>公务用车购置费</t>
  </si>
  <si>
    <t>公务用车运行费</t>
  </si>
  <si>
    <t>1</t>
  </si>
  <si>
    <t>2</t>
  </si>
  <si>
    <t>3</t>
  </si>
  <si>
    <t>4</t>
  </si>
  <si>
    <t>5</t>
  </si>
  <si>
    <t>6</t>
  </si>
  <si>
    <t>7</t>
  </si>
  <si>
    <t>8</t>
  </si>
  <si>
    <t>9</t>
  </si>
  <si>
    <t>10</t>
  </si>
  <si>
    <t>11</t>
  </si>
  <si>
    <t>12</t>
  </si>
  <si>
    <t>注：本表反映部门本年度“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</si>
</sst>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_ ;\-#,##0.00"/>
    <numFmt numFmtId="178" formatCode="#,##0.00_ "/>
    <numFmt numFmtId="179" formatCode="#,##0.0000_ "/>
    <numFmt numFmtId="180" formatCode="#,##0.00_ ;\-#,##0.00;;"/>
  </numFmts>
  <fonts count="42">
    <font>
      <sz val="12"/>
      <name val="宋体"/>
      <charset val="134"/>
    </font>
    <font>
      <b/>
      <sz val="18"/>
      <color indexed="8"/>
      <name val="宋体"/>
      <charset val="134"/>
    </font>
    <font>
      <b/>
      <sz val="18"/>
      <name val="宋体"/>
      <charset val="134"/>
    </font>
    <font>
      <sz val="12"/>
      <color indexed="8"/>
      <name val="宋体"/>
      <charset val="134"/>
    </font>
    <font>
      <sz val="11"/>
      <color indexed="8"/>
      <name val="宋体"/>
      <charset val="134"/>
    </font>
    <font>
      <sz val="9"/>
      <color indexed="8"/>
      <name val="宋体"/>
      <charset val="134"/>
    </font>
    <font>
      <sz val="10"/>
      <color indexed="8"/>
      <name val="宋体"/>
      <charset val="134"/>
    </font>
    <font>
      <sz val="11"/>
      <color indexed="8"/>
      <name val="宋体"/>
      <charset val="1"/>
      <scheme val="minor"/>
    </font>
    <font>
      <b/>
      <sz val="18"/>
      <name val="SimSun"/>
      <charset val="134"/>
    </font>
    <font>
      <sz val="12"/>
      <name val="SimSun"/>
      <charset val="134"/>
    </font>
    <font>
      <b/>
      <sz val="11"/>
      <name val="SimSun"/>
      <charset val="134"/>
    </font>
    <font>
      <sz val="11"/>
      <name val="SimSun"/>
      <charset val="134"/>
    </font>
    <font>
      <sz val="9"/>
      <name val="SimSun"/>
      <charset val="134"/>
    </font>
    <font>
      <b/>
      <sz val="15"/>
      <name val="SimSun"/>
      <charset val="134"/>
    </font>
    <font>
      <sz val="11"/>
      <name val="Times New Roman"/>
      <charset val="134"/>
    </font>
    <font>
      <b/>
      <sz val="18"/>
      <name val="Times New Roman"/>
      <charset val="134"/>
    </font>
    <font>
      <sz val="11"/>
      <name val="宋体"/>
      <charset val="134"/>
    </font>
    <font>
      <b/>
      <sz val="22"/>
      <name val="宋体"/>
      <charset val="134"/>
    </font>
    <font>
      <sz val="12"/>
      <name val="Arial Narrow"/>
      <charset val="134"/>
    </font>
    <font>
      <sz val="10"/>
      <name val="宋体"/>
      <charset val="134"/>
    </font>
    <font>
      <b/>
      <sz val="10"/>
      <name val="宋体"/>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mediumGray">
        <fgColor indexed="9"/>
        <bgColor theme="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top style="medium">
        <color rgb="FF000000"/>
      </top>
      <bottom/>
      <diagonal/>
    </border>
    <border>
      <left style="thin">
        <color rgb="FF000000"/>
      </left>
      <right/>
      <top style="medium">
        <color rgb="FF000000"/>
      </top>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right/>
      <top style="thin">
        <color auto="1"/>
      </top>
      <bottom/>
      <diagonal/>
    </border>
    <border>
      <left style="thin">
        <color indexed="8"/>
      </left>
      <right style="thin">
        <color auto="1"/>
      </right>
      <top style="thin">
        <color indexed="8"/>
      </top>
      <bottom/>
      <diagonal/>
    </border>
    <border>
      <left style="thin">
        <color auto="1"/>
      </left>
      <right style="thin">
        <color auto="1"/>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2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6" applyNumberFormat="0" applyFill="0" applyAlignment="0" applyProtection="0">
      <alignment vertical="center"/>
    </xf>
    <xf numFmtId="0" fontId="29" fillId="0" borderId="26" applyNumberFormat="0" applyFill="0" applyAlignment="0" applyProtection="0">
      <alignment vertical="center"/>
    </xf>
    <xf numFmtId="0" fontId="30" fillId="0" borderId="27" applyNumberFormat="0" applyFill="0" applyAlignment="0" applyProtection="0">
      <alignment vertical="center"/>
    </xf>
    <xf numFmtId="0" fontId="30" fillId="0" borderId="0" applyNumberFormat="0" applyFill="0" applyBorder="0" applyAlignment="0" applyProtection="0">
      <alignment vertical="center"/>
    </xf>
    <xf numFmtId="0" fontId="31" fillId="5" borderId="28" applyNumberFormat="0" applyAlignment="0" applyProtection="0">
      <alignment vertical="center"/>
    </xf>
    <xf numFmtId="0" fontId="32" fillId="6" borderId="29" applyNumberFormat="0" applyAlignment="0" applyProtection="0">
      <alignment vertical="center"/>
    </xf>
    <xf numFmtId="0" fontId="33" fillId="6" borderId="28" applyNumberFormat="0" applyAlignment="0" applyProtection="0">
      <alignment vertical="center"/>
    </xf>
    <xf numFmtId="0" fontId="34" fillId="7" borderId="30" applyNumberFormat="0" applyAlignment="0" applyProtection="0">
      <alignment vertical="center"/>
    </xf>
    <xf numFmtId="0" fontId="35" fillId="0" borderId="31" applyNumberFormat="0" applyFill="0" applyAlignment="0" applyProtection="0">
      <alignment vertical="center"/>
    </xf>
    <xf numFmtId="0" fontId="36" fillId="0" borderId="32"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xf numFmtId="0" fontId="19" fillId="0" borderId="0"/>
    <xf numFmtId="0" fontId="0" fillId="0" borderId="0"/>
    <xf numFmtId="0" fontId="0" fillId="0" borderId="0"/>
    <xf numFmtId="0" fontId="0" fillId="0" borderId="0"/>
    <xf numFmtId="0" fontId="0" fillId="0" borderId="0"/>
    <xf numFmtId="0" fontId="0" fillId="0" borderId="0"/>
    <xf numFmtId="0" fontId="19" fillId="0" borderId="0"/>
  </cellStyleXfs>
  <cellXfs count="163">
    <xf numFmtId="0" fontId="0" fillId="0" borderId="0" xfId="0"/>
    <xf numFmtId="0" fontId="0" fillId="0" borderId="0" xfId="0" applyFill="1"/>
    <xf numFmtId="0" fontId="1" fillId="0" borderId="0" xfId="0" applyFont="1" applyFill="1" applyAlignment="1">
      <alignment horizontal="center"/>
    </xf>
    <xf numFmtId="0" fontId="2" fillId="0" borderId="0" xfId="0" applyFont="1" applyFill="1"/>
    <xf numFmtId="0" fontId="3" fillId="0" borderId="0" xfId="0" applyFont="1" applyFill="1" applyAlignment="1">
      <alignment horizontal="right"/>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 fontId="3" fillId="0" borderId="4" xfId="0" applyNumberFormat="1" applyFont="1" applyFill="1" applyBorder="1" applyAlignment="1">
      <alignment horizontal="right" vertical="center" shrinkToFit="1"/>
    </xf>
    <xf numFmtId="0" fontId="3" fillId="0" borderId="4" xfId="0" applyFont="1" applyFill="1" applyBorder="1" applyAlignment="1">
      <alignment horizontal="right" vertical="center" shrinkToFit="1"/>
    </xf>
    <xf numFmtId="0" fontId="4" fillId="0" borderId="0" xfId="0" applyFont="1" applyFill="1" applyAlignment="1">
      <alignment horizontal="left" vertical="center" wrapText="1" shrinkToFit="1"/>
    </xf>
    <xf numFmtId="0" fontId="5" fillId="0" borderId="0" xfId="0" applyFont="1" applyAlignment="1">
      <alignment horizontal="center"/>
    </xf>
    <xf numFmtId="0" fontId="6" fillId="0" borderId="0" xfId="0" applyFont="1" applyFill="1" applyAlignment="1">
      <alignment horizontal="left" vertical="center" wrapText="1" shrinkToFit="1"/>
    </xf>
    <xf numFmtId="0" fontId="7" fillId="0" borderId="0" xfId="0" applyFont="1" applyFill="1" applyAlignment="1">
      <alignment vertical="center"/>
    </xf>
    <xf numFmtId="0" fontId="0" fillId="0" borderId="0" xfId="0" applyAlignment="1">
      <alignment vertical="center"/>
    </xf>
    <xf numFmtId="0" fontId="8" fillId="0" borderId="0" xfId="0" applyFont="1" applyFill="1" applyAlignment="1">
      <alignment horizontal="center" vertical="center" wrapText="1"/>
    </xf>
    <xf numFmtId="0" fontId="9" fillId="0" borderId="0" xfId="0" applyFont="1" applyFill="1" applyAlignment="1">
      <alignment horizontal="right" vertical="center" wrapText="1"/>
    </xf>
    <xf numFmtId="0" fontId="10" fillId="0" borderId="5" xfId="0" applyFont="1" applyFill="1" applyBorder="1" applyAlignment="1">
      <alignment vertical="center" wrapText="1"/>
    </xf>
    <xf numFmtId="0" fontId="11" fillId="0" borderId="5" xfId="0" applyFont="1" applyFill="1" applyBorder="1" applyAlignment="1">
      <alignment vertical="center" wrapText="1"/>
    </xf>
    <xf numFmtId="176" fontId="11" fillId="0" borderId="5" xfId="0" applyNumberFormat="1" applyFont="1" applyFill="1" applyBorder="1" applyAlignment="1">
      <alignment vertical="center" wrapText="1"/>
    </xf>
    <xf numFmtId="4"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5" xfId="0" applyFont="1" applyFill="1" applyBorder="1" applyAlignment="1">
      <alignment horizontal="center" vertical="center" wrapText="1"/>
    </xf>
    <xf numFmtId="4" fontId="11" fillId="0" borderId="5" xfId="0" applyNumberFormat="1" applyFont="1" applyFill="1" applyBorder="1" applyAlignment="1">
      <alignment horizontal="right" vertical="center" wrapText="1"/>
    </xf>
    <xf numFmtId="0" fontId="14" fillId="0" borderId="0" xfId="0" applyFont="1" applyFill="1"/>
    <xf numFmtId="0" fontId="2" fillId="0" borderId="0" xfId="0" applyFont="1" applyFill="1" applyAlignment="1">
      <alignment horizontal="center" vertical="center"/>
    </xf>
    <xf numFmtId="0" fontId="0" fillId="0" borderId="0" xfId="0" applyFont="1" applyFill="1" applyAlignment="1">
      <alignment horizontal="righ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5" xfId="0" applyFont="1" applyBorder="1" applyAlignment="1">
      <alignment horizontal="left" vertical="center" wrapText="1"/>
    </xf>
    <xf numFmtId="4" fontId="11" fillId="0" borderId="5" xfId="0" applyNumberFormat="1" applyFont="1" applyBorder="1" applyAlignment="1">
      <alignment horizontal="right" vertical="center" wrapText="1"/>
    </xf>
    <xf numFmtId="0" fontId="10" fillId="0" borderId="9" xfId="0" applyFont="1" applyBorder="1" applyAlignment="1">
      <alignment horizontal="left" vertical="center" wrapText="1"/>
    </xf>
    <xf numFmtId="4" fontId="10" fillId="0" borderId="5" xfId="0" applyNumberFormat="1" applyFont="1" applyBorder="1" applyAlignment="1">
      <alignment horizontal="right" vertical="center" wrapText="1"/>
    </xf>
    <xf numFmtId="0" fontId="15" fillId="0" borderId="0" xfId="0" applyFont="1" applyFill="1" applyAlignment="1">
      <alignment vertical="center"/>
    </xf>
    <xf numFmtId="0" fontId="16" fillId="0" borderId="0" xfId="0" applyFont="1" applyFill="1"/>
    <xf numFmtId="0" fontId="0" fillId="0" borderId="0" xfId="0" applyFont="1" applyFill="1"/>
    <xf numFmtId="0" fontId="17" fillId="0" borderId="0" xfId="50" applyNumberFormat="1" applyFont="1" applyFill="1" applyBorder="1" applyAlignment="1" applyProtection="1">
      <alignment horizontal="center" vertical="center"/>
    </xf>
    <xf numFmtId="0" fontId="0" fillId="0" borderId="0" xfId="50" applyNumberFormat="1" applyFont="1" applyFill="1" applyBorder="1" applyAlignment="1" applyProtection="1">
      <alignment vertical="center"/>
    </xf>
    <xf numFmtId="0" fontId="18" fillId="0" borderId="10" xfId="50" applyNumberFormat="1" applyFont="1" applyFill="1" applyBorder="1" applyAlignment="1" applyProtection="1">
      <alignment vertical="center"/>
    </xf>
    <xf numFmtId="0" fontId="18" fillId="0" borderId="0" xfId="50" applyNumberFormat="1" applyFont="1" applyFill="1" applyBorder="1" applyAlignment="1" applyProtection="1">
      <alignment vertical="center"/>
    </xf>
    <xf numFmtId="0" fontId="0" fillId="0" borderId="5" xfId="54" applyNumberFormat="1" applyFont="1" applyFill="1" applyBorder="1" applyAlignment="1" applyProtection="1">
      <alignment horizontal="center" vertical="center"/>
    </xf>
    <xf numFmtId="0" fontId="0" fillId="0" borderId="11" xfId="54" applyNumberFormat="1" applyFont="1" applyFill="1" applyBorder="1" applyAlignment="1" applyProtection="1">
      <alignment horizontal="center" vertical="center" wrapText="1"/>
    </xf>
    <xf numFmtId="0" fontId="0" fillId="0" borderId="2" xfId="56" applyNumberFormat="1" applyFont="1" applyFill="1" applyBorder="1" applyAlignment="1" applyProtection="1">
      <alignment horizontal="center" vertical="center" wrapText="1"/>
    </xf>
    <xf numFmtId="0" fontId="0" fillId="0" borderId="1" xfId="56" applyNumberFormat="1" applyFont="1" applyFill="1" applyBorder="1" applyAlignment="1" applyProtection="1">
      <alignment horizontal="center" vertical="center" wrapText="1"/>
    </xf>
    <xf numFmtId="0" fontId="0" fillId="0" borderId="12" xfId="54" applyNumberFormat="1" applyFont="1" applyFill="1" applyBorder="1" applyAlignment="1" applyProtection="1">
      <alignment horizontal="center" vertical="center" wrapText="1"/>
    </xf>
    <xf numFmtId="0" fontId="0" fillId="0" borderId="5" xfId="54" applyNumberFormat="1" applyFont="1" applyFill="1" applyBorder="1" applyAlignment="1" applyProtection="1">
      <alignment horizontal="center" vertical="center" wrapText="1"/>
    </xf>
    <xf numFmtId="0" fontId="0" fillId="0" borderId="13" xfId="54" applyNumberFormat="1" applyFont="1" applyFill="1" applyBorder="1" applyAlignment="1" applyProtection="1">
      <alignment horizontal="center" vertical="center" wrapText="1"/>
    </xf>
    <xf numFmtId="0" fontId="0" fillId="0" borderId="1" xfId="56" applyNumberFormat="1" applyFont="1" applyFill="1" applyBorder="1" applyAlignment="1" applyProtection="1">
      <alignment horizontal="left" vertical="center"/>
    </xf>
    <xf numFmtId="177" fontId="0" fillId="0" borderId="1" xfId="56" applyNumberFormat="1" applyFont="1" applyFill="1" applyBorder="1" applyAlignment="1" applyProtection="1">
      <alignment horizontal="right" vertical="center"/>
    </xf>
    <xf numFmtId="0" fontId="0" fillId="0" borderId="5" xfId="54" applyNumberFormat="1" applyFont="1" applyFill="1" applyBorder="1" applyAlignment="1" applyProtection="1">
      <alignment vertical="center"/>
    </xf>
    <xf numFmtId="0" fontId="0" fillId="0" borderId="14" xfId="56" applyNumberFormat="1" applyFont="1" applyFill="1" applyBorder="1" applyAlignment="1" applyProtection="1">
      <alignment vertical="center"/>
    </xf>
    <xf numFmtId="0" fontId="0" fillId="0" borderId="1" xfId="56" applyNumberFormat="1" applyFont="1" applyFill="1" applyBorder="1" applyAlignment="1" applyProtection="1">
      <alignment vertical="center"/>
    </xf>
    <xf numFmtId="0" fontId="0" fillId="0" borderId="1" xfId="56" applyNumberFormat="1" applyFont="1" applyFill="1" applyBorder="1" applyAlignment="1" applyProtection="1">
      <alignment horizontal="center" vertical="center"/>
    </xf>
    <xf numFmtId="0" fontId="0" fillId="0" borderId="5" xfId="54" applyFont="1" applyFill="1" applyBorder="1" applyAlignment="1"/>
    <xf numFmtId="178" fontId="0" fillId="0" borderId="5" xfId="54" applyNumberFormat="1" applyFont="1" applyFill="1" applyBorder="1" applyAlignment="1"/>
    <xf numFmtId="0" fontId="0" fillId="0" borderId="15" xfId="54" applyFont="1" applyFill="1" applyBorder="1" applyAlignment="1">
      <alignment horizontal="left" vertical="center" wrapText="1" shrinkToFit="1"/>
    </xf>
    <xf numFmtId="0" fontId="0" fillId="0" borderId="10" xfId="50" applyNumberFormat="1" applyFont="1" applyFill="1" applyBorder="1" applyAlignment="1" applyProtection="1">
      <alignment horizontal="right" vertical="center"/>
    </xf>
    <xf numFmtId="0" fontId="0" fillId="0" borderId="16" xfId="54" applyNumberFormat="1" applyFont="1" applyFill="1" applyBorder="1" applyAlignment="1" applyProtection="1">
      <alignment horizontal="center" vertical="center" wrapText="1"/>
    </xf>
    <xf numFmtId="0" fontId="0" fillId="0" borderId="17" xfId="54" applyNumberFormat="1" applyFont="1" applyFill="1" applyBorder="1" applyAlignment="1" applyProtection="1">
      <alignment horizontal="center" vertical="center" wrapText="1"/>
    </xf>
    <xf numFmtId="179" fontId="0" fillId="0" borderId="0" xfId="0" applyNumberFormat="1" applyFont="1" applyFill="1"/>
    <xf numFmtId="180" fontId="0" fillId="0" borderId="1" xfId="56" applyNumberFormat="1" applyFont="1" applyFill="1" applyBorder="1" applyAlignment="1" applyProtection="1">
      <alignment horizontal="right" vertical="center"/>
    </xf>
    <xf numFmtId="0" fontId="0" fillId="0" borderId="0" xfId="0" applyFill="1" applyBorder="1" applyAlignment="1"/>
    <xf numFmtId="0" fontId="0" fillId="0" borderId="10" xfId="50" applyNumberFormat="1" applyFont="1" applyFill="1" applyBorder="1" applyAlignment="1" applyProtection="1">
      <alignment vertical="center"/>
    </xf>
    <xf numFmtId="0" fontId="0" fillId="0" borderId="18" xfId="54" applyNumberFormat="1" applyFont="1" applyFill="1" applyBorder="1" applyAlignment="1" applyProtection="1">
      <alignment horizontal="left" vertical="center"/>
    </xf>
    <xf numFmtId="180" fontId="0" fillId="0" borderId="1" xfId="56" applyNumberFormat="1" applyFont="1" applyFill="1" applyBorder="1" applyAlignment="1" applyProtection="1">
      <alignment horizontal="center" vertical="center" wrapText="1"/>
    </xf>
    <xf numFmtId="180" fontId="0" fillId="0" borderId="5" xfId="56" applyNumberFormat="1" applyFont="1" applyFill="1" applyBorder="1" applyAlignment="1" applyProtection="1">
      <alignment horizontal="right" vertical="center"/>
    </xf>
    <xf numFmtId="0" fontId="0" fillId="0" borderId="19" xfId="56" applyNumberFormat="1" applyFont="1" applyFill="1" applyBorder="1" applyAlignment="1" applyProtection="1">
      <alignment vertical="center"/>
    </xf>
    <xf numFmtId="177" fontId="0" fillId="0" borderId="20" xfId="56" applyNumberFormat="1" applyFont="1" applyFill="1" applyBorder="1" applyAlignment="1" applyProtection="1">
      <alignment horizontal="right" vertical="center"/>
    </xf>
    <xf numFmtId="177" fontId="0" fillId="0" borderId="11" xfId="56" applyNumberFormat="1" applyFont="1" applyFill="1" applyBorder="1" applyAlignment="1" applyProtection="1">
      <alignment horizontal="right" vertical="center"/>
    </xf>
    <xf numFmtId="0" fontId="0" fillId="0" borderId="19" xfId="54" applyNumberFormat="1" applyFont="1" applyFill="1" applyBorder="1" applyAlignment="1" applyProtection="1">
      <alignment vertical="center"/>
    </xf>
    <xf numFmtId="180" fontId="0" fillId="0" borderId="2" xfId="56" applyNumberFormat="1" applyFont="1" applyFill="1" applyBorder="1" applyAlignment="1" applyProtection="1">
      <alignment horizontal="right" vertical="center"/>
    </xf>
    <xf numFmtId="177" fontId="0" fillId="0" borderId="5" xfId="56" applyNumberFormat="1" applyFont="1" applyFill="1" applyBorder="1" applyAlignment="1" applyProtection="1">
      <alignment horizontal="right" vertical="center"/>
    </xf>
    <xf numFmtId="0" fontId="16" fillId="0" borderId="10" xfId="50" applyNumberFormat="1" applyFont="1" applyFill="1" applyBorder="1" applyAlignment="1" applyProtection="1">
      <alignment horizontal="right" vertical="center"/>
    </xf>
    <xf numFmtId="177" fontId="0" fillId="0" borderId="0" xfId="0" applyNumberFormat="1" applyFont="1" applyFill="1"/>
    <xf numFmtId="0" fontId="0" fillId="0" borderId="0" xfId="0" applyFill="1" applyBorder="1" applyAlignment="1">
      <alignment horizontal="right"/>
    </xf>
    <xf numFmtId="0" fontId="2" fillId="2" borderId="0" xfId="0" applyNumberFormat="1" applyFont="1" applyFill="1" applyAlignment="1" applyProtection="1">
      <alignment horizontal="center" vertical="center"/>
    </xf>
    <xf numFmtId="0" fontId="19" fillId="2" borderId="0" xfId="0" applyNumberFormat="1" applyFont="1" applyFill="1" applyAlignment="1" applyProtection="1">
      <alignment horizontal="right" vertical="center"/>
    </xf>
    <xf numFmtId="0" fontId="20" fillId="2" borderId="5" xfId="0" applyNumberFormat="1" applyFont="1" applyFill="1" applyBorder="1" applyAlignment="1" applyProtection="1">
      <alignment horizontal="center" vertical="center"/>
    </xf>
    <xf numFmtId="0" fontId="19" fillId="2" borderId="5" xfId="0" applyNumberFormat="1" applyFont="1" applyFill="1" applyBorder="1" applyAlignment="1" applyProtection="1">
      <alignment vertical="center"/>
    </xf>
    <xf numFmtId="3" fontId="19" fillId="2" borderId="5" xfId="0" applyNumberFormat="1" applyFont="1" applyFill="1" applyBorder="1" applyAlignment="1" applyProtection="1">
      <alignment horizontal="right" vertical="center"/>
    </xf>
    <xf numFmtId="3" fontId="19" fillId="3" borderId="5" xfId="0" applyNumberFormat="1" applyFont="1" applyFill="1" applyBorder="1" applyAlignment="1" applyProtection="1">
      <alignment horizontal="right" vertical="center"/>
    </xf>
    <xf numFmtId="0" fontId="19" fillId="2" borderId="5" xfId="0" applyNumberFormat="1" applyFont="1" applyFill="1" applyBorder="1" applyAlignment="1" applyProtection="1">
      <alignment horizontal="right" vertical="center"/>
    </xf>
    <xf numFmtId="0" fontId="0" fillId="0" borderId="0" xfId="0" applyFill="1"/>
    <xf numFmtId="0" fontId="2" fillId="0" borderId="0" xfId="0" applyNumberFormat="1" applyFont="1" applyFill="1" applyAlignment="1" applyProtection="1">
      <alignment horizontal="center" vertical="center"/>
    </xf>
    <xf numFmtId="0" fontId="19" fillId="0" borderId="0" xfId="0" applyFont="1" applyAlignment="1">
      <alignment vertical="center"/>
    </xf>
    <xf numFmtId="0" fontId="0" fillId="0" borderId="0" xfId="0" applyFont="1" applyAlignment="1">
      <alignment horizontal="right" vertical="center"/>
    </xf>
    <xf numFmtId="0" fontId="0" fillId="0" borderId="0" xfId="0" applyAlignment="1">
      <alignment horizontal="center" vertical="center"/>
    </xf>
    <xf numFmtId="0" fontId="21" fillId="0" borderId="5" xfId="0" applyNumberFormat="1" applyFont="1" applyFill="1" applyBorder="1" applyAlignment="1" applyProtection="1">
      <alignment horizontal="center" vertical="center"/>
    </xf>
    <xf numFmtId="0" fontId="19" fillId="0" borderId="5" xfId="0" applyNumberFormat="1" applyFont="1" applyFill="1" applyBorder="1" applyAlignment="1" applyProtection="1">
      <alignment horizontal="left" vertical="center"/>
    </xf>
    <xf numFmtId="0" fontId="20" fillId="0" borderId="5" xfId="0" applyNumberFormat="1" applyFont="1" applyFill="1" applyBorder="1" applyAlignment="1" applyProtection="1">
      <alignment horizontal="center" vertical="center"/>
    </xf>
    <xf numFmtId="3" fontId="0" fillId="0" borderId="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left" vertical="center"/>
    </xf>
    <xf numFmtId="0" fontId="20" fillId="0" borderId="5" xfId="0" applyNumberFormat="1" applyFont="1" applyFill="1" applyBorder="1" applyAlignment="1" applyProtection="1">
      <alignment vertical="center"/>
    </xf>
    <xf numFmtId="0" fontId="19" fillId="0" borderId="5" xfId="0" applyNumberFormat="1" applyFont="1" applyFill="1" applyBorder="1" applyAlignment="1" applyProtection="1">
      <alignment vertical="center"/>
    </xf>
    <xf numFmtId="0" fontId="0" fillId="0" borderId="13" xfId="0" applyNumberFormat="1" applyFont="1" applyFill="1" applyBorder="1" applyAlignment="1" applyProtection="1">
      <alignment horizontal="left" vertical="center"/>
    </xf>
    <xf numFmtId="3" fontId="0" fillId="0" borderId="21" xfId="0" applyNumberFormat="1" applyFont="1" applyFill="1" applyBorder="1" applyAlignment="1" applyProtection="1">
      <alignment horizontal="center" vertical="center"/>
    </xf>
    <xf numFmtId="0" fontId="19" fillId="0" borderId="22" xfId="0" applyNumberFormat="1" applyFont="1" applyFill="1" applyBorder="1" applyAlignment="1" applyProtection="1">
      <alignment vertical="center"/>
    </xf>
    <xf numFmtId="3" fontId="0" fillId="0" borderId="9" xfId="0" applyNumberFormat="1" applyFont="1" applyFill="1" applyBorder="1" applyAlignment="1" applyProtection="1">
      <alignment horizontal="center" vertical="center"/>
    </xf>
    <xf numFmtId="0" fontId="21" fillId="0" borderId="5" xfId="0" applyNumberFormat="1" applyFont="1" applyFill="1" applyBorder="1" applyAlignment="1" applyProtection="1">
      <alignment horizontal="left" vertical="center"/>
    </xf>
    <xf numFmtId="0" fontId="0" fillId="0" borderId="5" xfId="0" applyNumberFormat="1" applyFont="1" applyFill="1" applyBorder="1" applyAlignment="1" applyProtection="1">
      <alignment horizontal="left" vertical="center"/>
    </xf>
    <xf numFmtId="0" fontId="0" fillId="0" borderId="5" xfId="0" applyFont="1" applyBorder="1" applyAlignment="1">
      <alignment horizontal="center"/>
    </xf>
    <xf numFmtId="0" fontId="21" fillId="0" borderId="5" xfId="0" applyFont="1" applyBorder="1" applyAlignment="1">
      <alignment horizontal="center"/>
    </xf>
    <xf numFmtId="0" fontId="0" fillId="0" borderId="5" xfId="0" applyFont="1" applyBorder="1"/>
    <xf numFmtId="0" fontId="0" fillId="0" borderId="23" xfId="0" applyNumberFormat="1" applyFont="1" applyFill="1" applyBorder="1" applyAlignment="1" applyProtection="1">
      <alignment horizontal="right" vertical="center"/>
    </xf>
    <xf numFmtId="0" fontId="21" fillId="0" borderId="5" xfId="0" applyFont="1" applyBorder="1" applyAlignment="1">
      <alignment horizontal="center" vertical="center"/>
    </xf>
    <xf numFmtId="0" fontId="0" fillId="0" borderId="5" xfId="0" applyFont="1" applyBorder="1" applyAlignment="1">
      <alignment horizontal="center" vertical="center"/>
    </xf>
    <xf numFmtId="0" fontId="0" fillId="0" borderId="5" xfId="0" applyBorder="1" applyAlignment="1">
      <alignment horizontal="center" vertical="center"/>
    </xf>
    <xf numFmtId="0" fontId="19" fillId="0" borderId="5" xfId="0" applyNumberFormat="1" applyFont="1" applyFill="1" applyBorder="1" applyAlignment="1" applyProtection="1">
      <alignment vertical="center"/>
    </xf>
    <xf numFmtId="3" fontId="19" fillId="0" borderId="5" xfId="0" applyNumberFormat="1" applyFont="1" applyFill="1" applyBorder="1" applyAlignment="1" applyProtection="1">
      <alignment horizontal="right" vertical="center"/>
    </xf>
    <xf numFmtId="0" fontId="0" fillId="0" borderId="5" xfId="0" applyBorder="1"/>
    <xf numFmtId="0" fontId="2" fillId="0" borderId="0" xfId="0" applyFont="1" applyAlignment="1">
      <alignment horizontal="center"/>
    </xf>
    <xf numFmtId="0" fontId="0" fillId="0" borderId="0" xfId="0" applyAlignment="1">
      <alignment horizontal="right"/>
    </xf>
    <xf numFmtId="3" fontId="0" fillId="0" borderId="5"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right" vertical="center"/>
    </xf>
    <xf numFmtId="3" fontId="21" fillId="0" borderId="5" xfId="0" applyNumberFormat="1" applyFont="1" applyFill="1" applyBorder="1" applyAlignment="1" applyProtection="1">
      <alignment horizontal="center" vertical="center"/>
    </xf>
    <xf numFmtId="0" fontId="0" fillId="0" borderId="0" xfId="0" applyFont="1" applyFill="1" applyBorder="1" applyAlignment="1"/>
    <xf numFmtId="0" fontId="19" fillId="0" borderId="0" xfId="0" applyFont="1" applyFill="1" applyBorder="1" applyAlignment="1">
      <alignment vertical="center"/>
    </xf>
    <xf numFmtId="0" fontId="0" fillId="0" borderId="0" xfId="0" applyFont="1" applyFill="1" applyBorder="1" applyAlignment="1">
      <alignment horizontal="right" vertical="center"/>
    </xf>
    <xf numFmtId="3" fontId="21" fillId="0" borderId="5" xfId="0" applyNumberFormat="1" applyFont="1" applyFill="1" applyBorder="1" applyAlignment="1" applyProtection="1">
      <alignment horizontal="right" vertical="center"/>
    </xf>
    <xf numFmtId="0" fontId="21" fillId="0" borderId="5" xfId="0" applyNumberFormat="1" applyFont="1" applyFill="1" applyBorder="1" applyAlignment="1" applyProtection="1">
      <alignment vertical="center"/>
    </xf>
    <xf numFmtId="3" fontId="0" fillId="0" borderId="5" xfId="0" applyNumberFormat="1" applyFont="1" applyFill="1" applyBorder="1" applyAlignment="1" applyProtection="1">
      <alignment horizontal="right" vertical="center"/>
    </xf>
    <xf numFmtId="0" fontId="0" fillId="0" borderId="5" xfId="0" applyNumberFormat="1" applyFont="1" applyFill="1" applyBorder="1" applyAlignment="1" applyProtection="1">
      <alignment vertical="center"/>
    </xf>
    <xf numFmtId="3" fontId="0" fillId="0" borderId="21" xfId="0" applyNumberFormat="1" applyFont="1" applyFill="1" applyBorder="1" applyAlignment="1" applyProtection="1">
      <alignment horizontal="right" vertical="center"/>
    </xf>
    <xf numFmtId="0" fontId="21" fillId="0" borderId="22" xfId="0" applyNumberFormat="1" applyFont="1" applyFill="1" applyBorder="1" applyAlignment="1" applyProtection="1">
      <alignment vertical="center"/>
    </xf>
    <xf numFmtId="3" fontId="0" fillId="0" borderId="9" xfId="0" applyNumberFormat="1" applyFont="1" applyFill="1" applyBorder="1" applyAlignment="1" applyProtection="1">
      <alignment horizontal="right"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21" fillId="0" borderId="13" xfId="0" applyFont="1" applyBorder="1" applyAlignment="1">
      <alignment horizontal="center" vertical="center"/>
    </xf>
    <xf numFmtId="0" fontId="20" fillId="0" borderId="5" xfId="0" applyNumberFormat="1" applyFont="1" applyFill="1" applyBorder="1" applyAlignment="1" applyProtection="1">
      <alignment vertical="center"/>
    </xf>
    <xf numFmtId="0" fontId="0" fillId="0" borderId="0" xfId="0" applyNumberFormat="1" applyFont="1" applyFill="1" applyAlignment="1" applyProtection="1">
      <alignment horizontal="right" vertical="center"/>
    </xf>
    <xf numFmtId="0" fontId="0" fillId="0" borderId="0" xfId="0" applyAlignment="1">
      <alignment wrapText="1"/>
    </xf>
    <xf numFmtId="0" fontId="21" fillId="0" borderId="5" xfId="0" applyNumberFormat="1" applyFont="1" applyFill="1" applyBorder="1" applyAlignment="1" applyProtection="1">
      <alignment horizontal="center" vertical="center" wrapText="1"/>
    </xf>
    <xf numFmtId="0" fontId="2" fillId="0" borderId="0" xfId="0" applyFont="1" applyFill="1" applyAlignment="1">
      <alignment horizontal="center"/>
    </xf>
    <xf numFmtId="0" fontId="21" fillId="0" borderId="22" xfId="0" applyNumberFormat="1" applyFont="1" applyFill="1" applyBorder="1" applyAlignment="1" applyProtection="1">
      <alignment horizontal="center" vertical="center"/>
    </xf>
    <xf numFmtId="0" fontId="21" fillId="0" borderId="13" xfId="0" applyNumberFormat="1" applyFont="1" applyFill="1" applyBorder="1" applyAlignment="1" applyProtection="1">
      <alignment horizontal="center" vertical="center"/>
    </xf>
    <xf numFmtId="10" fontId="21"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xf>
    <xf numFmtId="10" fontId="0" fillId="0" borderId="5" xfId="0" applyNumberFormat="1" applyFont="1" applyFill="1" applyBorder="1" applyAlignment="1">
      <alignment horizontal="center"/>
    </xf>
    <xf numFmtId="0" fontId="0" fillId="0" borderId="22" xfId="0" applyNumberFormat="1" applyFont="1" applyFill="1" applyBorder="1" applyAlignment="1" applyProtection="1">
      <alignment horizontal="left" vertical="center"/>
    </xf>
    <xf numFmtId="0" fontId="2" fillId="0" borderId="0" xfId="0" applyFont="1" applyAlignment="1" applyProtection="1">
      <alignment horizontal="center" vertical="center"/>
    </xf>
    <xf numFmtId="0" fontId="0" fillId="0" borderId="0" xfId="0" applyAlignment="1" applyProtection="1">
      <alignment vertical="center"/>
    </xf>
    <xf numFmtId="0" fontId="0" fillId="0" borderId="0" xfId="0" applyFont="1" applyAlignment="1" applyProtection="1">
      <alignment horizontal="right" vertical="center"/>
    </xf>
    <xf numFmtId="0" fontId="0" fillId="0" borderId="5" xfId="0" applyFont="1" applyBorder="1" applyAlignment="1" applyProtection="1">
      <alignment horizontal="center" vertical="center"/>
    </xf>
    <xf numFmtId="0" fontId="0" fillId="0" borderId="5" xfId="0" applyFont="1" applyBorder="1" applyAlignment="1" applyProtection="1">
      <alignment horizontal="center" vertical="center" wrapText="1"/>
    </xf>
    <xf numFmtId="0" fontId="21" fillId="0" borderId="5" xfId="0" applyFont="1" applyBorder="1" applyAlignment="1" applyProtection="1">
      <alignment horizontal="left" vertical="center"/>
    </xf>
    <xf numFmtId="0" fontId="21" fillId="0" borderId="5" xfId="0" applyFont="1" applyBorder="1" applyAlignment="1" applyProtection="1">
      <alignment horizontal="center" vertical="center" wrapText="1"/>
    </xf>
    <xf numFmtId="0" fontId="0" fillId="0" borderId="5" xfId="0" applyFont="1" applyBorder="1" applyAlignment="1">
      <alignment vertical="center"/>
    </xf>
    <xf numFmtId="0" fontId="21" fillId="0" borderId="5" xfId="0" applyFont="1" applyBorder="1" applyAlignment="1">
      <alignment vertical="center"/>
    </xf>
    <xf numFmtId="0" fontId="21" fillId="0" borderId="5" xfId="0" applyFont="1" applyBorder="1" applyAlignment="1" applyProtection="1">
      <alignment horizontal="center" vertical="center"/>
    </xf>
    <xf numFmtId="0" fontId="0" fillId="0" borderId="0" xfId="0" applyAlignment="1" applyProtection="1">
      <alignment horizontal="right" vertical="center"/>
    </xf>
    <xf numFmtId="0" fontId="0" fillId="0" borderId="5" xfId="0" applyBorder="1" applyAlignment="1">
      <alignment vertical="center" wrapText="1"/>
    </xf>
    <xf numFmtId="10" fontId="0" fillId="0" borderId="5" xfId="0" applyNumberFormat="1" applyBorder="1" applyAlignment="1">
      <alignment horizontal="center" vertical="center"/>
    </xf>
    <xf numFmtId="0" fontId="0" fillId="0" borderId="0" xfId="0" applyFont="1" applyAlignment="1">
      <alignment horizontal="right"/>
    </xf>
    <xf numFmtId="0" fontId="21" fillId="0" borderId="5" xfId="0" applyFont="1"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_企业职工养老保险预算表 (2) 2" xfId="50"/>
    <cellStyle name="常规 11" xfId="51"/>
    <cellStyle name="常规 2" xfId="52"/>
    <cellStyle name="常规 22" xfId="53"/>
    <cellStyle name="常规 3" xfId="54"/>
    <cellStyle name="常规 4" xfId="55"/>
    <cellStyle name="常规 5" xfId="56"/>
  </cellStyles>
  <dxfs count="2">
    <dxf>
      <font>
        <b val="0"/>
        <i val="0"/>
        <color indexed="9"/>
      </font>
    </dxf>
    <dxf>
      <font>
        <color indexed="9"/>
      </font>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L3" sqref="L3"/>
    </sheetView>
  </sheetViews>
  <sheetFormatPr defaultColWidth="9" defaultRowHeight="14.25" outlineLevelCol="1"/>
  <cols>
    <col min="1" max="1" width="39.25" customWidth="1"/>
    <col min="2" max="2" width="33" customWidth="1"/>
  </cols>
  <sheetData>
    <row r="1" ht="44" customHeight="1" spans="1:2">
      <c r="A1" s="118" t="s">
        <v>0</v>
      </c>
      <c r="B1" s="118"/>
    </row>
    <row r="2" ht="27" customHeight="1" spans="2:2">
      <c r="B2" s="161" t="s">
        <v>1</v>
      </c>
    </row>
    <row r="3" ht="33" customHeight="1" spans="1:2">
      <c r="A3" s="108" t="s">
        <v>2</v>
      </c>
      <c r="B3" s="108" t="s">
        <v>3</v>
      </c>
    </row>
    <row r="4" ht="33" customHeight="1" spans="1:2">
      <c r="A4" s="162" t="s">
        <v>4</v>
      </c>
      <c r="B4" s="109">
        <v>115117</v>
      </c>
    </row>
    <row r="5" ht="33" customHeight="1" spans="1:2">
      <c r="A5" s="162" t="s">
        <v>5</v>
      </c>
      <c r="B5" s="109">
        <v>593686</v>
      </c>
    </row>
    <row r="6" ht="33" customHeight="1" spans="1:2">
      <c r="A6" s="110" t="s">
        <v>6</v>
      </c>
      <c r="B6" s="108">
        <v>10834</v>
      </c>
    </row>
    <row r="7" ht="33" customHeight="1" spans="1:2">
      <c r="A7" s="110" t="s">
        <v>7</v>
      </c>
      <c r="B7" s="108">
        <v>536833</v>
      </c>
    </row>
    <row r="8" ht="33" customHeight="1" spans="1:2">
      <c r="A8" s="110" t="s">
        <v>8</v>
      </c>
      <c r="B8" s="108">
        <v>46019</v>
      </c>
    </row>
    <row r="9" ht="33" customHeight="1" spans="1:2">
      <c r="A9" s="162" t="s">
        <v>9</v>
      </c>
      <c r="B9" s="109">
        <v>23607</v>
      </c>
    </row>
    <row r="10" ht="33" customHeight="1" spans="1:2">
      <c r="A10" s="162" t="s">
        <v>10</v>
      </c>
      <c r="B10" s="109">
        <v>16990</v>
      </c>
    </row>
    <row r="11" ht="33" customHeight="1" spans="1:2">
      <c r="A11" s="162" t="s">
        <v>11</v>
      </c>
      <c r="B11" s="109">
        <v>60873</v>
      </c>
    </row>
    <row r="12" ht="33" customHeight="1" spans="1:2">
      <c r="A12" s="109" t="s">
        <v>12</v>
      </c>
      <c r="B12" s="109">
        <f>B4+B5+B9+B10+B11</f>
        <v>810273</v>
      </c>
    </row>
  </sheetData>
  <mergeCells count="1">
    <mergeCell ref="A1:B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D4" sqref="D4"/>
    </sheetView>
  </sheetViews>
  <sheetFormatPr defaultColWidth="9" defaultRowHeight="14.25" outlineLevelCol="1"/>
  <cols>
    <col min="1" max="1" width="41.625" customWidth="1"/>
    <col min="2" max="2" width="27.875" customWidth="1"/>
  </cols>
  <sheetData>
    <row r="1" ht="34" customHeight="1" spans="1:2">
      <c r="A1" s="91" t="s">
        <v>1232</v>
      </c>
      <c r="B1" s="91"/>
    </row>
    <row r="2" ht="30" customHeight="1" spans="1:2">
      <c r="A2" s="92"/>
      <c r="B2" s="93" t="s">
        <v>1233</v>
      </c>
    </row>
    <row r="3" ht="31" customHeight="1" spans="1:2">
      <c r="A3" s="95" t="s">
        <v>2</v>
      </c>
      <c r="B3" s="95" t="s">
        <v>3</v>
      </c>
    </row>
    <row r="4" ht="31" customHeight="1" spans="1:2">
      <c r="A4" s="106" t="s">
        <v>1234</v>
      </c>
      <c r="B4" s="95">
        <v>75991</v>
      </c>
    </row>
    <row r="5" ht="31" customHeight="1" spans="1:2">
      <c r="A5" s="107" t="s">
        <v>1235</v>
      </c>
      <c r="B5" s="108">
        <v>75991</v>
      </c>
    </row>
    <row r="6" ht="31" customHeight="1" spans="1:2">
      <c r="A6" s="110" t="s">
        <v>1236</v>
      </c>
      <c r="B6" s="108">
        <v>73574</v>
      </c>
    </row>
    <row r="7" ht="31" customHeight="1" spans="1:2">
      <c r="A7" s="110" t="s">
        <v>1237</v>
      </c>
      <c r="B7" s="108">
        <v>1536</v>
      </c>
    </row>
    <row r="8" ht="31" customHeight="1" spans="1:2">
      <c r="A8" s="110" t="s">
        <v>1238</v>
      </c>
      <c r="B8" s="108">
        <v>881</v>
      </c>
    </row>
    <row r="9" ht="31" customHeight="1" spans="1:2">
      <c r="A9" s="106" t="s">
        <v>5</v>
      </c>
      <c r="B9" s="109">
        <v>4406</v>
      </c>
    </row>
    <row r="10" ht="31" customHeight="1" spans="1:2">
      <c r="A10" s="106" t="s">
        <v>1239</v>
      </c>
      <c r="B10" s="109">
        <v>6440</v>
      </c>
    </row>
    <row r="11" ht="31" customHeight="1" spans="1:2">
      <c r="A11" s="106" t="s">
        <v>1240</v>
      </c>
      <c r="B11" s="109">
        <v>40900</v>
      </c>
    </row>
    <row r="12" ht="31" customHeight="1" spans="1:2">
      <c r="A12" s="106" t="s">
        <v>1241</v>
      </c>
      <c r="B12" s="109">
        <v>3001</v>
      </c>
    </row>
    <row r="13" ht="31" customHeight="1" spans="1:2">
      <c r="A13" s="95" t="s">
        <v>80</v>
      </c>
      <c r="B13" s="109">
        <f>B5+B9+B10+B11+B12</f>
        <v>130738</v>
      </c>
    </row>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workbookViewId="0">
      <selection activeCell="C8" sqref="C8"/>
    </sheetView>
  </sheetViews>
  <sheetFormatPr defaultColWidth="12.1833333333333" defaultRowHeight="15.55" customHeight="1" outlineLevelCol="2"/>
  <cols>
    <col min="1" max="1" width="10.75" style="69" customWidth="1"/>
    <col min="2" max="2" width="59" style="69" customWidth="1"/>
    <col min="3" max="3" width="17.375" style="69" customWidth="1"/>
    <col min="4" max="256" width="12.1833333333333" style="69" customWidth="1"/>
    <col min="257" max="16384" width="12.1833333333333" style="69"/>
  </cols>
  <sheetData>
    <row r="1" s="69" customFormat="1" ht="40.5" customHeight="1" spans="1:3">
      <c r="A1" s="121" t="s">
        <v>1242</v>
      </c>
      <c r="B1" s="121"/>
      <c r="C1" s="121"/>
    </row>
    <row r="2" s="69" customFormat="1" ht="24" customHeight="1" spans="1:3">
      <c r="A2" s="125"/>
      <c r="B2" s="125"/>
      <c r="C2" s="126" t="s">
        <v>1233</v>
      </c>
    </row>
    <row r="3" s="124" customFormat="1" ht="23" customHeight="1" spans="1:3">
      <c r="A3" s="95" t="s">
        <v>82</v>
      </c>
      <c r="B3" s="95" t="s">
        <v>83</v>
      </c>
      <c r="C3" s="95" t="s">
        <v>3</v>
      </c>
    </row>
    <row r="4" s="124" customFormat="1" ht="23" customHeight="1" spans="1:3">
      <c r="A4" s="106"/>
      <c r="B4" s="95" t="s">
        <v>1243</v>
      </c>
      <c r="C4" s="127">
        <v>75991</v>
      </c>
    </row>
    <row r="5" s="124" customFormat="1" ht="23" customHeight="1" spans="1:3">
      <c r="A5" s="107">
        <v>10301</v>
      </c>
      <c r="B5" s="128" t="s">
        <v>1244</v>
      </c>
      <c r="C5" s="127">
        <v>75991</v>
      </c>
    </row>
    <row r="6" s="124" customFormat="1" ht="23" customHeight="1" spans="1:3">
      <c r="A6" s="107">
        <v>1030102</v>
      </c>
      <c r="B6" s="128" t="s">
        <v>1245</v>
      </c>
      <c r="C6" s="129"/>
    </row>
    <row r="7" s="124" customFormat="1" ht="23" customHeight="1" spans="1:3">
      <c r="A7" s="107">
        <v>103010201</v>
      </c>
      <c r="B7" s="130" t="s">
        <v>1246</v>
      </c>
      <c r="C7" s="129"/>
    </row>
    <row r="8" s="124" customFormat="1" ht="23" customHeight="1" spans="1:3">
      <c r="A8" s="107">
        <v>103010202</v>
      </c>
      <c r="B8" s="130" t="s">
        <v>1247</v>
      </c>
      <c r="C8" s="129"/>
    </row>
    <row r="9" s="124" customFormat="1" ht="23" customHeight="1" spans="1:3">
      <c r="A9" s="107">
        <v>1030106</v>
      </c>
      <c r="B9" s="128" t="s">
        <v>1248</v>
      </c>
      <c r="C9" s="129"/>
    </row>
    <row r="10" s="124" customFormat="1" ht="23" customHeight="1" spans="1:3">
      <c r="A10" s="107">
        <v>1030110</v>
      </c>
      <c r="B10" s="128" t="s">
        <v>1249</v>
      </c>
      <c r="C10" s="129"/>
    </row>
    <row r="11" s="124" customFormat="1" ht="23" customHeight="1" spans="1:3">
      <c r="A11" s="107">
        <v>1030112</v>
      </c>
      <c r="B11" s="128" t="s">
        <v>1250</v>
      </c>
      <c r="C11" s="129"/>
    </row>
    <row r="12" s="124" customFormat="1" ht="23" customHeight="1" spans="1:3">
      <c r="A12" s="107">
        <v>1030121</v>
      </c>
      <c r="B12" s="128" t="s">
        <v>1251</v>
      </c>
      <c r="C12" s="129"/>
    </row>
    <row r="13" s="124" customFormat="1" ht="23" customHeight="1" spans="1:3">
      <c r="A13" s="107">
        <v>1030129</v>
      </c>
      <c r="B13" s="128" t="s">
        <v>1252</v>
      </c>
      <c r="C13" s="129"/>
    </row>
    <row r="14" s="124" customFormat="1" ht="23" customHeight="1" spans="1:3">
      <c r="A14" s="107">
        <v>1030146</v>
      </c>
      <c r="B14" s="128" t="s">
        <v>1253</v>
      </c>
      <c r="C14" s="129"/>
    </row>
    <row r="15" s="124" customFormat="1" ht="23" customHeight="1" spans="1:3">
      <c r="A15" s="107">
        <v>1030147</v>
      </c>
      <c r="B15" s="128" t="s">
        <v>1254</v>
      </c>
      <c r="C15" s="129"/>
    </row>
    <row r="16" s="124" customFormat="1" ht="23" customHeight="1" spans="1:3">
      <c r="A16" s="107">
        <v>1030148</v>
      </c>
      <c r="B16" s="128" t="s">
        <v>1236</v>
      </c>
      <c r="C16" s="127">
        <v>73574</v>
      </c>
    </row>
    <row r="17" s="124" customFormat="1" ht="23" customHeight="1" spans="1:3">
      <c r="A17" s="107">
        <v>103014801</v>
      </c>
      <c r="B17" s="130" t="s">
        <v>1255</v>
      </c>
      <c r="C17" s="129">
        <v>43292</v>
      </c>
    </row>
    <row r="18" s="124" customFormat="1" ht="23" customHeight="1" spans="1:3">
      <c r="A18" s="107">
        <v>103014802</v>
      </c>
      <c r="B18" s="130" t="s">
        <v>1256</v>
      </c>
      <c r="C18" s="129">
        <v>76</v>
      </c>
    </row>
    <row r="19" s="124" customFormat="1" ht="23" customHeight="1" spans="1:3">
      <c r="A19" s="107">
        <v>103014803</v>
      </c>
      <c r="B19" s="130" t="s">
        <v>1257</v>
      </c>
      <c r="C19" s="129">
        <v>1</v>
      </c>
    </row>
    <row r="20" s="124" customFormat="1" ht="23" customHeight="1" spans="1:3">
      <c r="A20" s="107">
        <v>103014898</v>
      </c>
      <c r="B20" s="130" t="s">
        <v>1258</v>
      </c>
      <c r="C20" s="129">
        <v>-762</v>
      </c>
    </row>
    <row r="21" s="124" customFormat="1" ht="23" customHeight="1" spans="1:3">
      <c r="A21" s="107">
        <v>103014899</v>
      </c>
      <c r="B21" s="130" t="s">
        <v>1259</v>
      </c>
      <c r="C21" s="129">
        <v>30967</v>
      </c>
    </row>
    <row r="22" s="124" customFormat="1" ht="23" customHeight="1" spans="1:3">
      <c r="A22" s="107">
        <v>1030149</v>
      </c>
      <c r="B22" s="128" t="s">
        <v>1260</v>
      </c>
      <c r="C22" s="129"/>
    </row>
    <row r="23" s="124" customFormat="1" ht="23" customHeight="1" spans="1:3">
      <c r="A23" s="107">
        <v>1030150</v>
      </c>
      <c r="B23" s="128" t="s">
        <v>1261</v>
      </c>
      <c r="C23" s="129"/>
    </row>
    <row r="24" s="124" customFormat="1" ht="23" customHeight="1" spans="1:3">
      <c r="A24" s="107">
        <v>103015001</v>
      </c>
      <c r="B24" s="130" t="s">
        <v>1262</v>
      </c>
      <c r="C24" s="129"/>
    </row>
    <row r="25" s="124" customFormat="1" ht="23" customHeight="1" spans="1:3">
      <c r="A25" s="107">
        <v>103015002</v>
      </c>
      <c r="B25" s="130" t="s">
        <v>1263</v>
      </c>
      <c r="C25" s="129"/>
    </row>
    <row r="26" s="124" customFormat="1" ht="23" customHeight="1" spans="1:3">
      <c r="A26" s="107">
        <v>1030152</v>
      </c>
      <c r="B26" s="128" t="s">
        <v>1264</v>
      </c>
      <c r="C26" s="129"/>
    </row>
    <row r="27" s="124" customFormat="1" ht="23" customHeight="1" spans="1:3">
      <c r="A27" s="107">
        <v>1030153</v>
      </c>
      <c r="B27" s="128" t="s">
        <v>1265</v>
      </c>
      <c r="C27" s="129"/>
    </row>
    <row r="28" s="124" customFormat="1" ht="23" customHeight="1" spans="1:3">
      <c r="A28" s="107">
        <v>1030154</v>
      </c>
      <c r="B28" s="128" t="s">
        <v>1266</v>
      </c>
      <c r="C28" s="129"/>
    </row>
    <row r="29" s="124" customFormat="1" ht="23" customHeight="1" spans="1:3">
      <c r="A29" s="107">
        <v>1030155</v>
      </c>
      <c r="B29" s="128" t="s">
        <v>1267</v>
      </c>
      <c r="C29" s="129"/>
    </row>
    <row r="30" s="124" customFormat="1" ht="23" customHeight="1" spans="1:3">
      <c r="A30" s="107">
        <v>103015501</v>
      </c>
      <c r="B30" s="130" t="s">
        <v>1268</v>
      </c>
      <c r="C30" s="129"/>
    </row>
    <row r="31" s="124" customFormat="1" ht="23" customHeight="1" spans="1:3">
      <c r="A31" s="107">
        <v>103015502</v>
      </c>
      <c r="B31" s="130" t="s">
        <v>1269</v>
      </c>
      <c r="C31" s="129"/>
    </row>
    <row r="32" s="124" customFormat="1" ht="23" customHeight="1" spans="1:3">
      <c r="A32" s="107">
        <v>1030156</v>
      </c>
      <c r="B32" s="128" t="s">
        <v>1237</v>
      </c>
      <c r="C32" s="127">
        <v>1536</v>
      </c>
    </row>
    <row r="33" s="124" customFormat="1" ht="23" customHeight="1" spans="1:3">
      <c r="A33" s="107">
        <v>1030157</v>
      </c>
      <c r="B33" s="128" t="s">
        <v>1270</v>
      </c>
      <c r="C33" s="129"/>
    </row>
    <row r="34" s="124" customFormat="1" ht="23" customHeight="1" spans="1:3">
      <c r="A34" s="107">
        <v>1030158</v>
      </c>
      <c r="B34" s="128" t="s">
        <v>1271</v>
      </c>
      <c r="C34" s="129"/>
    </row>
    <row r="35" s="124" customFormat="1" ht="23" customHeight="1" spans="1:3">
      <c r="A35" s="107">
        <v>103015801</v>
      </c>
      <c r="B35" s="130" t="s">
        <v>1272</v>
      </c>
      <c r="C35" s="129"/>
    </row>
    <row r="36" s="124" customFormat="1" ht="23" customHeight="1" spans="1:3">
      <c r="A36" s="107">
        <v>103015803</v>
      </c>
      <c r="B36" s="130" t="s">
        <v>1273</v>
      </c>
      <c r="C36" s="129"/>
    </row>
    <row r="37" s="124" customFormat="1" ht="23" customHeight="1" spans="1:3">
      <c r="A37" s="107">
        <v>1030159</v>
      </c>
      <c r="B37" s="128" t="s">
        <v>1274</v>
      </c>
      <c r="C37" s="129"/>
    </row>
    <row r="38" s="124" customFormat="1" ht="23" customHeight="1" spans="1:3">
      <c r="A38" s="107">
        <v>1030166</v>
      </c>
      <c r="B38" s="128" t="s">
        <v>1275</v>
      </c>
      <c r="C38" s="129"/>
    </row>
    <row r="39" s="124" customFormat="1" ht="23" customHeight="1" spans="1:3">
      <c r="A39" s="107">
        <v>1030168</v>
      </c>
      <c r="B39" s="128" t="s">
        <v>1276</v>
      </c>
      <c r="C39" s="129"/>
    </row>
    <row r="40" s="124" customFormat="1" ht="23" customHeight="1" spans="1:3">
      <c r="A40" s="107">
        <v>1030171</v>
      </c>
      <c r="B40" s="128" t="s">
        <v>1277</v>
      </c>
      <c r="C40" s="129"/>
    </row>
    <row r="41" s="124" customFormat="1" ht="23" customHeight="1" spans="1:3">
      <c r="A41" s="107">
        <v>1030175</v>
      </c>
      <c r="B41" s="128" t="s">
        <v>1278</v>
      </c>
      <c r="C41" s="129"/>
    </row>
    <row r="42" s="124" customFormat="1" ht="23" customHeight="1" spans="1:3">
      <c r="A42" s="107">
        <v>103017501</v>
      </c>
      <c r="B42" s="130" t="s">
        <v>1279</v>
      </c>
      <c r="C42" s="129"/>
    </row>
    <row r="43" s="124" customFormat="1" ht="23" customHeight="1" spans="1:3">
      <c r="A43" s="107">
        <v>103017502</v>
      </c>
      <c r="B43" s="130" t="s">
        <v>1280</v>
      </c>
      <c r="C43" s="129"/>
    </row>
    <row r="44" s="124" customFormat="1" ht="23" customHeight="1" spans="1:3">
      <c r="A44" s="107">
        <v>1030178</v>
      </c>
      <c r="B44" s="128" t="s">
        <v>1238</v>
      </c>
      <c r="C44" s="127">
        <v>881</v>
      </c>
    </row>
    <row r="45" s="124" customFormat="1" ht="23" customHeight="1" spans="1:3">
      <c r="A45" s="107">
        <v>1030180</v>
      </c>
      <c r="B45" s="128" t="s">
        <v>1281</v>
      </c>
      <c r="C45" s="129"/>
    </row>
    <row r="46" s="124" customFormat="1" ht="23" customHeight="1" spans="1:3">
      <c r="A46" s="107">
        <v>103018001</v>
      </c>
      <c r="B46" s="130" t="s">
        <v>1282</v>
      </c>
      <c r="C46" s="129"/>
    </row>
    <row r="47" s="124" customFormat="1" ht="23" customHeight="1" spans="1:3">
      <c r="A47" s="107">
        <v>103018002</v>
      </c>
      <c r="B47" s="130" t="s">
        <v>1283</v>
      </c>
      <c r="C47" s="129"/>
    </row>
    <row r="48" s="124" customFormat="1" ht="23" customHeight="1" spans="1:3">
      <c r="A48" s="107">
        <v>103018003</v>
      </c>
      <c r="B48" s="130" t="s">
        <v>1284</v>
      </c>
      <c r="C48" s="129"/>
    </row>
    <row r="49" s="124" customFormat="1" ht="23" customHeight="1" spans="1:3">
      <c r="A49" s="107">
        <v>103018004</v>
      </c>
      <c r="B49" s="130" t="s">
        <v>1285</v>
      </c>
      <c r="C49" s="129"/>
    </row>
    <row r="50" s="124" customFormat="1" ht="23" customHeight="1" spans="1:3">
      <c r="A50" s="107">
        <v>103018005</v>
      </c>
      <c r="B50" s="130" t="s">
        <v>1286</v>
      </c>
      <c r="C50" s="129"/>
    </row>
    <row r="51" s="124" customFormat="1" ht="23" customHeight="1" spans="1:3">
      <c r="A51" s="107">
        <v>103018006</v>
      </c>
      <c r="B51" s="130" t="s">
        <v>1287</v>
      </c>
      <c r="C51" s="129"/>
    </row>
    <row r="52" s="124" customFormat="1" ht="23" customHeight="1" spans="1:3">
      <c r="A52" s="107">
        <v>103018007</v>
      </c>
      <c r="B52" s="130" t="s">
        <v>1288</v>
      </c>
      <c r="C52" s="131"/>
    </row>
    <row r="53" s="124" customFormat="1" ht="23" customHeight="1" spans="1:3">
      <c r="A53" s="107">
        <v>1030181</v>
      </c>
      <c r="B53" s="132" t="s">
        <v>1289</v>
      </c>
      <c r="C53" s="129"/>
    </row>
    <row r="54" s="124" customFormat="1" ht="23" customHeight="1" spans="1:3">
      <c r="A54" s="107">
        <v>1030199</v>
      </c>
      <c r="B54" s="128" t="s">
        <v>1290</v>
      </c>
      <c r="C54" s="133"/>
    </row>
    <row r="55" s="124" customFormat="1" ht="23" customHeight="1" spans="1:3">
      <c r="A55" s="107">
        <v>10310</v>
      </c>
      <c r="B55" s="128" t="s">
        <v>1291</v>
      </c>
      <c r="C55" s="129"/>
    </row>
    <row r="56" s="124" customFormat="1" ht="23" customHeight="1" spans="1:3">
      <c r="A56" s="107">
        <v>1031003</v>
      </c>
      <c r="B56" s="128" t="s">
        <v>1292</v>
      </c>
      <c r="C56" s="129"/>
    </row>
    <row r="57" s="124" customFormat="1" ht="23" customHeight="1" spans="1:3">
      <c r="A57" s="107">
        <v>1031005</v>
      </c>
      <c r="B57" s="128" t="s">
        <v>1293</v>
      </c>
      <c r="C57" s="129"/>
    </row>
    <row r="58" s="124" customFormat="1" ht="23" customHeight="1" spans="1:3">
      <c r="A58" s="107">
        <v>1031006</v>
      </c>
      <c r="B58" s="128" t="s">
        <v>1294</v>
      </c>
      <c r="C58" s="129"/>
    </row>
    <row r="59" s="124" customFormat="1" ht="23" customHeight="1" spans="1:3">
      <c r="A59" s="107">
        <v>103100601</v>
      </c>
      <c r="B59" s="130" t="s">
        <v>1295</v>
      </c>
      <c r="C59" s="129"/>
    </row>
    <row r="60" s="124" customFormat="1" ht="23" customHeight="1" spans="1:3">
      <c r="A60" s="107">
        <v>103100602</v>
      </c>
      <c r="B60" s="130" t="s">
        <v>1296</v>
      </c>
      <c r="C60" s="129"/>
    </row>
    <row r="61" s="124" customFormat="1" ht="23" customHeight="1" spans="1:3">
      <c r="A61" s="107">
        <v>103100699</v>
      </c>
      <c r="B61" s="130" t="s">
        <v>1297</v>
      </c>
      <c r="C61" s="129"/>
    </row>
    <row r="62" s="124" customFormat="1" ht="23" customHeight="1" spans="1:3">
      <c r="A62" s="107">
        <v>1031008</v>
      </c>
      <c r="B62" s="128" t="s">
        <v>1298</v>
      </c>
      <c r="C62" s="129"/>
    </row>
    <row r="63" s="124" customFormat="1" ht="23" customHeight="1" spans="1:3">
      <c r="A63" s="107">
        <v>1031009</v>
      </c>
      <c r="B63" s="128" t="s">
        <v>1299</v>
      </c>
      <c r="C63" s="129"/>
    </row>
    <row r="64" s="124" customFormat="1" ht="23" customHeight="1" spans="1:3">
      <c r="A64" s="107">
        <v>1031010</v>
      </c>
      <c r="B64" s="128" t="s">
        <v>1300</v>
      </c>
      <c r="C64" s="129"/>
    </row>
    <row r="65" s="124" customFormat="1" ht="23" customHeight="1" spans="1:3">
      <c r="A65" s="107">
        <v>1031011</v>
      </c>
      <c r="B65" s="128" t="s">
        <v>1301</v>
      </c>
      <c r="C65" s="129"/>
    </row>
    <row r="66" s="124" customFormat="1" ht="23" customHeight="1" spans="1:3">
      <c r="A66" s="107">
        <v>1031012</v>
      </c>
      <c r="B66" s="128" t="s">
        <v>1302</v>
      </c>
      <c r="C66" s="129"/>
    </row>
    <row r="67" s="124" customFormat="1" ht="23" customHeight="1" spans="1:3">
      <c r="A67" s="107">
        <v>1031013</v>
      </c>
      <c r="B67" s="128" t="s">
        <v>1303</v>
      </c>
      <c r="C67" s="129"/>
    </row>
    <row r="68" s="124" customFormat="1" ht="23" customHeight="1" spans="1:3">
      <c r="A68" s="107">
        <v>103101301</v>
      </c>
      <c r="B68" s="130" t="s">
        <v>1304</v>
      </c>
      <c r="C68" s="129"/>
    </row>
    <row r="69" s="124" customFormat="1" ht="23" customHeight="1" spans="1:3">
      <c r="A69" s="107">
        <v>103101399</v>
      </c>
      <c r="B69" s="130" t="s">
        <v>1305</v>
      </c>
      <c r="C69" s="129"/>
    </row>
    <row r="70" s="124" customFormat="1" ht="23" customHeight="1" spans="1:3">
      <c r="A70" s="107">
        <v>1031014</v>
      </c>
      <c r="B70" s="128" t="s">
        <v>1306</v>
      </c>
      <c r="C70" s="129"/>
    </row>
    <row r="71" s="124" customFormat="1" ht="23" customHeight="1" spans="1:3">
      <c r="A71" s="107">
        <v>1031099</v>
      </c>
      <c r="B71" s="128" t="s">
        <v>1307</v>
      </c>
      <c r="C71" s="129"/>
    </row>
    <row r="72" s="124" customFormat="1" ht="23" customHeight="1" spans="1:3">
      <c r="A72" s="107">
        <v>103109998</v>
      </c>
      <c r="B72" s="130" t="s">
        <v>1308</v>
      </c>
      <c r="C72" s="129"/>
    </row>
    <row r="73" s="124" customFormat="1" ht="23" customHeight="1" spans="1:3">
      <c r="A73" s="107">
        <v>103109999</v>
      </c>
      <c r="B73" s="130" t="s">
        <v>1309</v>
      </c>
      <c r="C73" s="129"/>
    </row>
  </sheetData>
  <mergeCells count="1">
    <mergeCell ref="A1:C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D4" sqref="D4"/>
    </sheetView>
  </sheetViews>
  <sheetFormatPr defaultColWidth="9" defaultRowHeight="14.25" outlineLevelCol="1"/>
  <cols>
    <col min="1" max="1" width="36.875" customWidth="1"/>
    <col min="2" max="2" width="31.875" customWidth="1"/>
  </cols>
  <sheetData>
    <row r="1" ht="33" customHeight="1" spans="1:2">
      <c r="A1" s="91" t="s">
        <v>1310</v>
      </c>
      <c r="B1" s="91"/>
    </row>
    <row r="2" ht="30" customHeight="1" spans="1:2">
      <c r="A2" s="92"/>
      <c r="B2" s="93" t="s">
        <v>1233</v>
      </c>
    </row>
    <row r="3" ht="31" customHeight="1" spans="1:2">
      <c r="A3" s="95" t="s">
        <v>2</v>
      </c>
      <c r="B3" s="95" t="s">
        <v>3</v>
      </c>
    </row>
    <row r="4" ht="31" customHeight="1" spans="1:2">
      <c r="A4" s="106" t="s">
        <v>1311</v>
      </c>
      <c r="B4" s="95">
        <v>98894</v>
      </c>
    </row>
    <row r="5" ht="31" customHeight="1" spans="1:2">
      <c r="A5" s="107" t="s">
        <v>1208</v>
      </c>
      <c r="B5" s="108">
        <v>0</v>
      </c>
    </row>
    <row r="6" ht="31" customHeight="1" spans="1:2">
      <c r="A6" s="107" t="s">
        <v>1209</v>
      </c>
      <c r="B6" s="108">
        <v>3</v>
      </c>
    </row>
    <row r="7" ht="31" customHeight="1" spans="1:2">
      <c r="A7" s="107" t="s">
        <v>1210</v>
      </c>
      <c r="B7" s="108">
        <v>2044</v>
      </c>
    </row>
    <row r="8" ht="31" customHeight="1" spans="1:2">
      <c r="A8" s="107" t="s">
        <v>1212</v>
      </c>
      <c r="B8" s="108">
        <v>0</v>
      </c>
    </row>
    <row r="9" ht="31" customHeight="1" spans="1:2">
      <c r="A9" s="107" t="s">
        <v>1213</v>
      </c>
      <c r="B9" s="108">
        <v>64833</v>
      </c>
    </row>
    <row r="10" ht="31" customHeight="1" spans="1:2">
      <c r="A10" s="107" t="s">
        <v>1214</v>
      </c>
      <c r="B10" s="108">
        <v>0</v>
      </c>
    </row>
    <row r="11" ht="31" customHeight="1" spans="1:2">
      <c r="A11" s="107" t="s">
        <v>1215</v>
      </c>
      <c r="B11" s="108">
        <v>0</v>
      </c>
    </row>
    <row r="12" ht="31" customHeight="1" spans="1:2">
      <c r="A12" s="107" t="s">
        <v>1216</v>
      </c>
      <c r="B12" s="108">
        <v>0</v>
      </c>
    </row>
    <row r="13" ht="31" customHeight="1" spans="1:2">
      <c r="A13" s="107" t="s">
        <v>241</v>
      </c>
      <c r="B13" s="108">
        <v>24264</v>
      </c>
    </row>
    <row r="14" ht="31" customHeight="1" spans="1:2">
      <c r="A14" s="107" t="s">
        <v>1312</v>
      </c>
      <c r="B14" s="108">
        <v>7750</v>
      </c>
    </row>
    <row r="15" ht="31" customHeight="1" spans="1:2">
      <c r="A15" s="106" t="s">
        <v>71</v>
      </c>
      <c r="B15" s="109">
        <v>35</v>
      </c>
    </row>
    <row r="16" ht="31" customHeight="1" spans="1:2">
      <c r="A16" s="106" t="s">
        <v>74</v>
      </c>
      <c r="B16" s="109">
        <v>6440</v>
      </c>
    </row>
    <row r="17" ht="31" customHeight="1" spans="1:2">
      <c r="A17" s="106" t="s">
        <v>1313</v>
      </c>
      <c r="B17" s="109">
        <v>25369</v>
      </c>
    </row>
    <row r="18" ht="31" customHeight="1" spans="1:2">
      <c r="A18" s="95" t="s">
        <v>80</v>
      </c>
      <c r="B18" s="109">
        <v>130738</v>
      </c>
    </row>
  </sheetData>
  <mergeCells count="1">
    <mergeCell ref="A1:B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I13" sqref="I13"/>
    </sheetView>
  </sheetViews>
  <sheetFormatPr defaultColWidth="12.1833333333333" defaultRowHeight="19.8" customHeight="1" outlineLevelCol="2"/>
  <cols>
    <col min="1" max="1" width="13.25" style="69" customWidth="1"/>
    <col min="2" max="2" width="61.875" style="69" customWidth="1"/>
    <col min="3" max="3" width="29.875" style="69" customWidth="1"/>
    <col min="4" max="244" width="12.1833333333333" style="69" customWidth="1"/>
    <col min="245" max="16384" width="12.1833333333333" style="69"/>
  </cols>
  <sheetData>
    <row r="1" s="69" customFormat="1" ht="34" customHeight="1" spans="1:3">
      <c r="A1" s="121" t="s">
        <v>1314</v>
      </c>
      <c r="B1" s="121"/>
      <c r="C1" s="121"/>
    </row>
    <row r="2" s="69" customFormat="1" ht="27" customHeight="1" spans="1:3">
      <c r="A2" s="122" t="s">
        <v>1</v>
      </c>
      <c r="B2" s="122"/>
      <c r="C2" s="122"/>
    </row>
    <row r="3" s="69" customFormat="1" ht="16.95" customHeight="1" spans="1:3">
      <c r="A3" s="95" t="s">
        <v>82</v>
      </c>
      <c r="B3" s="95" t="s">
        <v>83</v>
      </c>
      <c r="C3" s="95" t="s">
        <v>3</v>
      </c>
    </row>
    <row r="4" s="69" customFormat="1" ht="19.5" customHeight="1" spans="1:3">
      <c r="A4" s="95"/>
      <c r="B4" s="95"/>
      <c r="C4" s="95"/>
    </row>
    <row r="5" s="69" customFormat="1" ht="24" customHeight="1" spans="1:3">
      <c r="A5" s="107"/>
      <c r="B5" s="95" t="s">
        <v>1315</v>
      </c>
      <c r="C5" s="123">
        <f>SUM(C6,C14,C30,C42,C53,C111,C135,C178,C183,C187,C214,C231,C248)</f>
        <v>98894</v>
      </c>
    </row>
    <row r="6" s="69" customFormat="1" ht="24" customHeight="1" spans="1:3">
      <c r="A6" s="107">
        <v>206</v>
      </c>
      <c r="B6" s="95" t="s">
        <v>347</v>
      </c>
      <c r="C6" s="123">
        <f>C7</f>
        <v>0</v>
      </c>
    </row>
    <row r="7" s="69" customFormat="1" ht="24" customHeight="1" spans="1:3">
      <c r="A7" s="107">
        <v>20610</v>
      </c>
      <c r="B7" s="95" t="s">
        <v>1316</v>
      </c>
      <c r="C7" s="123">
        <f>SUM(C8:C13)</f>
        <v>0</v>
      </c>
    </row>
    <row r="8" s="69" customFormat="1" ht="24" customHeight="1" spans="1:3">
      <c r="A8" s="107">
        <v>2061001</v>
      </c>
      <c r="B8" s="95" t="s">
        <v>1317</v>
      </c>
      <c r="C8" s="123">
        <v>0</v>
      </c>
    </row>
    <row r="9" s="69" customFormat="1" ht="24" customHeight="1" spans="1:3">
      <c r="A9" s="107">
        <v>2061002</v>
      </c>
      <c r="B9" s="95" t="s">
        <v>1318</v>
      </c>
      <c r="C9" s="123">
        <v>0</v>
      </c>
    </row>
    <row r="10" s="69" customFormat="1" ht="24" customHeight="1" spans="1:3">
      <c r="A10" s="107">
        <v>2061003</v>
      </c>
      <c r="B10" s="95" t="s">
        <v>1319</v>
      </c>
      <c r="C10" s="123">
        <v>0</v>
      </c>
    </row>
    <row r="11" s="69" customFormat="1" ht="24" customHeight="1" spans="1:3">
      <c r="A11" s="107">
        <v>2061004</v>
      </c>
      <c r="B11" s="95" t="s">
        <v>1320</v>
      </c>
      <c r="C11" s="123">
        <v>0</v>
      </c>
    </row>
    <row r="12" s="69" customFormat="1" ht="24" customHeight="1" spans="1:3">
      <c r="A12" s="107">
        <v>2061005</v>
      </c>
      <c r="B12" s="95" t="s">
        <v>1321</v>
      </c>
      <c r="C12" s="123">
        <v>0</v>
      </c>
    </row>
    <row r="13" s="69" customFormat="1" ht="24" customHeight="1" spans="1:3">
      <c r="A13" s="107">
        <v>2061099</v>
      </c>
      <c r="B13" s="95" t="s">
        <v>1322</v>
      </c>
      <c r="C13" s="123">
        <v>0</v>
      </c>
    </row>
    <row r="14" s="69" customFormat="1" ht="24" customHeight="1" spans="1:3">
      <c r="A14" s="107">
        <v>207</v>
      </c>
      <c r="B14" s="95" t="s">
        <v>396</v>
      </c>
      <c r="C14" s="123">
        <f>SUM(C15,C21,C27)</f>
        <v>3</v>
      </c>
    </row>
    <row r="15" s="69" customFormat="1" ht="24" customHeight="1" spans="1:3">
      <c r="A15" s="107">
        <v>20707</v>
      </c>
      <c r="B15" s="95" t="s">
        <v>1323</v>
      </c>
      <c r="C15" s="123">
        <f>SUM(C16:C20)</f>
        <v>3</v>
      </c>
    </row>
    <row r="16" s="69" customFormat="1" ht="24" customHeight="1" spans="1:3">
      <c r="A16" s="107">
        <v>2070701</v>
      </c>
      <c r="B16" s="95" t="s">
        <v>1324</v>
      </c>
      <c r="C16" s="123">
        <v>0</v>
      </c>
    </row>
    <row r="17" s="69" customFormat="1" ht="24" customHeight="1" spans="1:3">
      <c r="A17" s="107">
        <v>2070702</v>
      </c>
      <c r="B17" s="95" t="s">
        <v>1325</v>
      </c>
      <c r="C17" s="123">
        <v>0</v>
      </c>
    </row>
    <row r="18" s="69" customFormat="1" ht="24" customHeight="1" spans="1:3">
      <c r="A18" s="107">
        <v>2070703</v>
      </c>
      <c r="B18" s="95" t="s">
        <v>1326</v>
      </c>
      <c r="C18" s="123">
        <v>0</v>
      </c>
    </row>
    <row r="19" s="69" customFormat="1" ht="24" customHeight="1" spans="1:3">
      <c r="A19" s="107">
        <v>2070704</v>
      </c>
      <c r="B19" s="95" t="s">
        <v>1327</v>
      </c>
      <c r="C19" s="123">
        <v>0</v>
      </c>
    </row>
    <row r="20" s="69" customFormat="1" ht="24" customHeight="1" spans="1:3">
      <c r="A20" s="107">
        <v>2070799</v>
      </c>
      <c r="B20" s="95" t="s">
        <v>1328</v>
      </c>
      <c r="C20" s="123">
        <v>3</v>
      </c>
    </row>
    <row r="21" s="69" customFormat="1" ht="24" customHeight="1" spans="1:3">
      <c r="A21" s="107">
        <v>20709</v>
      </c>
      <c r="B21" s="95" t="s">
        <v>1329</v>
      </c>
      <c r="C21" s="123">
        <f>SUM(C22:C26)</f>
        <v>0</v>
      </c>
    </row>
    <row r="22" s="69" customFormat="1" ht="24" customHeight="1" spans="1:3">
      <c r="A22" s="107">
        <v>2070901</v>
      </c>
      <c r="B22" s="95" t="s">
        <v>1330</v>
      </c>
      <c r="C22" s="123">
        <v>0</v>
      </c>
    </row>
    <row r="23" s="69" customFormat="1" ht="24" customHeight="1" spans="1:3">
      <c r="A23" s="107">
        <v>2070902</v>
      </c>
      <c r="B23" s="95" t="s">
        <v>1331</v>
      </c>
      <c r="C23" s="123">
        <v>0</v>
      </c>
    </row>
    <row r="24" s="69" customFormat="1" ht="24" customHeight="1" spans="1:3">
      <c r="A24" s="107">
        <v>2070903</v>
      </c>
      <c r="B24" s="95" t="s">
        <v>1332</v>
      </c>
      <c r="C24" s="123">
        <v>0</v>
      </c>
    </row>
    <row r="25" s="69" customFormat="1" ht="24" customHeight="1" spans="1:3">
      <c r="A25" s="107">
        <v>2070904</v>
      </c>
      <c r="B25" s="95" t="s">
        <v>1333</v>
      </c>
      <c r="C25" s="123">
        <v>0</v>
      </c>
    </row>
    <row r="26" s="69" customFormat="1" ht="24" customHeight="1" spans="1:3">
      <c r="A26" s="107">
        <v>2070999</v>
      </c>
      <c r="B26" s="95" t="s">
        <v>1334</v>
      </c>
      <c r="C26" s="123">
        <v>0</v>
      </c>
    </row>
    <row r="27" s="69" customFormat="1" ht="24" customHeight="1" spans="1:3">
      <c r="A27" s="107">
        <v>20710</v>
      </c>
      <c r="B27" s="95" t="s">
        <v>1335</v>
      </c>
      <c r="C27" s="123">
        <f>SUM(C28:C29)</f>
        <v>0</v>
      </c>
    </row>
    <row r="28" s="69" customFormat="1" ht="24" customHeight="1" spans="1:3">
      <c r="A28" s="107">
        <v>2071001</v>
      </c>
      <c r="B28" s="95" t="s">
        <v>1336</v>
      </c>
      <c r="C28" s="123">
        <v>0</v>
      </c>
    </row>
    <row r="29" s="69" customFormat="1" ht="24" customHeight="1" spans="1:3">
      <c r="A29" s="107">
        <v>2071099</v>
      </c>
      <c r="B29" s="95" t="s">
        <v>1337</v>
      </c>
      <c r="C29" s="123">
        <v>0</v>
      </c>
    </row>
    <row r="30" s="69" customFormat="1" ht="24" customHeight="1" spans="1:3">
      <c r="A30" s="107">
        <v>208</v>
      </c>
      <c r="B30" s="95" t="s">
        <v>438</v>
      </c>
      <c r="C30" s="123">
        <f>SUM(C31,C35,C39)</f>
        <v>2044</v>
      </c>
    </row>
    <row r="31" s="69" customFormat="1" ht="24" customHeight="1" spans="1:3">
      <c r="A31" s="107">
        <v>20822</v>
      </c>
      <c r="B31" s="95" t="s">
        <v>1338</v>
      </c>
      <c r="C31" s="123">
        <f>SUM(C32:C34)</f>
        <v>2036</v>
      </c>
    </row>
    <row r="32" s="69" customFormat="1" ht="24" customHeight="1" spans="1:3">
      <c r="A32" s="107">
        <v>2082201</v>
      </c>
      <c r="B32" s="95" t="s">
        <v>1339</v>
      </c>
      <c r="C32" s="123">
        <v>892</v>
      </c>
    </row>
    <row r="33" s="69" customFormat="1" ht="24" customHeight="1" spans="1:3">
      <c r="A33" s="107">
        <v>2082202</v>
      </c>
      <c r="B33" s="95" t="s">
        <v>1340</v>
      </c>
      <c r="C33" s="123">
        <v>1144</v>
      </c>
    </row>
    <row r="34" s="69" customFormat="1" ht="24" customHeight="1" spans="1:3">
      <c r="A34" s="107">
        <v>2082299</v>
      </c>
      <c r="B34" s="95" t="s">
        <v>1341</v>
      </c>
      <c r="C34" s="123">
        <v>0</v>
      </c>
    </row>
    <row r="35" s="69" customFormat="1" ht="24" customHeight="1" spans="1:3">
      <c r="A35" s="107">
        <v>20823</v>
      </c>
      <c r="B35" s="95" t="s">
        <v>1342</v>
      </c>
      <c r="C35" s="123">
        <f>SUM(C36:C38)</f>
        <v>8</v>
      </c>
    </row>
    <row r="36" s="69" customFormat="1" ht="24" customHeight="1" spans="1:3">
      <c r="A36" s="107">
        <v>2082301</v>
      </c>
      <c r="B36" s="95" t="s">
        <v>1339</v>
      </c>
      <c r="C36" s="123">
        <v>0</v>
      </c>
    </row>
    <row r="37" s="69" customFormat="1" ht="24" customHeight="1" spans="1:3">
      <c r="A37" s="107">
        <v>2082302</v>
      </c>
      <c r="B37" s="95" t="s">
        <v>1340</v>
      </c>
      <c r="C37" s="123">
        <v>8</v>
      </c>
    </row>
    <row r="38" s="69" customFormat="1" ht="24" customHeight="1" spans="1:3">
      <c r="A38" s="107">
        <v>2082399</v>
      </c>
      <c r="B38" s="95" t="s">
        <v>1343</v>
      </c>
      <c r="C38" s="123">
        <v>0</v>
      </c>
    </row>
    <row r="39" s="69" customFormat="1" ht="24" customHeight="1" spans="1:3">
      <c r="A39" s="107">
        <v>20829</v>
      </c>
      <c r="B39" s="95" t="s">
        <v>1344</v>
      </c>
      <c r="C39" s="123">
        <f>SUM(C40:C41)</f>
        <v>0</v>
      </c>
    </row>
    <row r="40" s="69" customFormat="1" ht="24" customHeight="1" spans="1:3">
      <c r="A40" s="107">
        <v>2082901</v>
      </c>
      <c r="B40" s="95" t="s">
        <v>1340</v>
      </c>
      <c r="C40" s="123">
        <v>0</v>
      </c>
    </row>
    <row r="41" s="69" customFormat="1" ht="24" customHeight="1" spans="1:3">
      <c r="A41" s="107">
        <v>2082999</v>
      </c>
      <c r="B41" s="95" t="s">
        <v>1345</v>
      </c>
      <c r="C41" s="123">
        <v>0</v>
      </c>
    </row>
    <row r="42" s="69" customFormat="1" ht="24" customHeight="1" spans="1:3">
      <c r="A42" s="107">
        <v>211</v>
      </c>
      <c r="B42" s="95" t="s">
        <v>612</v>
      </c>
      <c r="C42" s="123">
        <f>SUM(C43,C48)</f>
        <v>0</v>
      </c>
    </row>
    <row r="43" s="69" customFormat="1" ht="24" customHeight="1" spans="1:3">
      <c r="A43" s="107">
        <v>21160</v>
      </c>
      <c r="B43" s="95" t="s">
        <v>1346</v>
      </c>
      <c r="C43" s="123">
        <f>SUM(C44:C47)</f>
        <v>0</v>
      </c>
    </row>
    <row r="44" s="69" customFormat="1" ht="24" customHeight="1" spans="1:3">
      <c r="A44" s="107">
        <v>2116001</v>
      </c>
      <c r="B44" s="95" t="s">
        <v>1347</v>
      </c>
      <c r="C44" s="123">
        <v>0</v>
      </c>
    </row>
    <row r="45" s="69" customFormat="1" ht="24" customHeight="1" spans="1:3">
      <c r="A45" s="107">
        <v>2116002</v>
      </c>
      <c r="B45" s="95" t="s">
        <v>1348</v>
      </c>
      <c r="C45" s="123">
        <v>0</v>
      </c>
    </row>
    <row r="46" s="69" customFormat="1" ht="24" customHeight="1" spans="1:3">
      <c r="A46" s="107">
        <v>2116003</v>
      </c>
      <c r="B46" s="95" t="s">
        <v>1349</v>
      </c>
      <c r="C46" s="123">
        <v>0</v>
      </c>
    </row>
    <row r="47" s="69" customFormat="1" ht="24" customHeight="1" spans="1:3">
      <c r="A47" s="107">
        <v>2116099</v>
      </c>
      <c r="B47" s="95" t="s">
        <v>1350</v>
      </c>
      <c r="C47" s="123">
        <v>0</v>
      </c>
    </row>
    <row r="48" s="69" customFormat="1" ht="24" customHeight="1" spans="1:3">
      <c r="A48" s="107">
        <v>21161</v>
      </c>
      <c r="B48" s="95" t="s">
        <v>1351</v>
      </c>
      <c r="C48" s="123">
        <f>SUM(C49:C52)</f>
        <v>0</v>
      </c>
    </row>
    <row r="49" s="69" customFormat="1" ht="24" customHeight="1" spans="1:3">
      <c r="A49" s="107">
        <v>2116101</v>
      </c>
      <c r="B49" s="95" t="s">
        <v>1352</v>
      </c>
      <c r="C49" s="123">
        <v>0</v>
      </c>
    </row>
    <row r="50" s="69" customFormat="1" ht="24" customHeight="1" spans="1:3">
      <c r="A50" s="107">
        <v>2116102</v>
      </c>
      <c r="B50" s="95" t="s">
        <v>1353</v>
      </c>
      <c r="C50" s="123">
        <v>0</v>
      </c>
    </row>
    <row r="51" s="69" customFormat="1" ht="24" customHeight="1" spans="1:3">
      <c r="A51" s="107">
        <v>2116103</v>
      </c>
      <c r="B51" s="95" t="s">
        <v>1354</v>
      </c>
      <c r="C51" s="123">
        <v>0</v>
      </c>
    </row>
    <row r="52" s="69" customFormat="1" ht="24" customHeight="1" spans="1:3">
      <c r="A52" s="107">
        <v>2116104</v>
      </c>
      <c r="B52" s="95" t="s">
        <v>1355</v>
      </c>
      <c r="C52" s="123">
        <v>0</v>
      </c>
    </row>
    <row r="53" s="69" customFormat="1" ht="24" customHeight="1" spans="1:3">
      <c r="A53" s="107">
        <v>212</v>
      </c>
      <c r="B53" s="95" t="s">
        <v>681</v>
      </c>
      <c r="C53" s="123">
        <f>SUM(C54,C70,C74:C75,C81,C85,C89,C93,C99,C102)</f>
        <v>64833</v>
      </c>
    </row>
    <row r="54" s="69" customFormat="1" ht="24" customHeight="1" spans="1:3">
      <c r="A54" s="107">
        <v>21208</v>
      </c>
      <c r="B54" s="95" t="s">
        <v>1356</v>
      </c>
      <c r="C54" s="123">
        <f>SUM(C55:C69)</f>
        <v>62797</v>
      </c>
    </row>
    <row r="55" s="69" customFormat="1" ht="24" customHeight="1" spans="1:3">
      <c r="A55" s="107">
        <v>2120801</v>
      </c>
      <c r="B55" s="95" t="s">
        <v>1357</v>
      </c>
      <c r="C55" s="123">
        <v>0</v>
      </c>
    </row>
    <row r="56" s="69" customFormat="1" ht="24" customHeight="1" spans="1:3">
      <c r="A56" s="107">
        <v>2120802</v>
      </c>
      <c r="B56" s="95" t="s">
        <v>1358</v>
      </c>
      <c r="C56" s="123">
        <v>0</v>
      </c>
    </row>
    <row r="57" s="69" customFormat="1" ht="24" customHeight="1" spans="1:3">
      <c r="A57" s="107">
        <v>2120803</v>
      </c>
      <c r="B57" s="95" t="s">
        <v>1359</v>
      </c>
      <c r="C57" s="123">
        <v>0</v>
      </c>
    </row>
    <row r="58" s="69" customFormat="1" ht="24" customHeight="1" spans="1:3">
      <c r="A58" s="107">
        <v>2120804</v>
      </c>
      <c r="B58" s="95" t="s">
        <v>1360</v>
      </c>
      <c r="C58" s="123">
        <v>0</v>
      </c>
    </row>
    <row r="59" s="69" customFormat="1" ht="24" customHeight="1" spans="1:3">
      <c r="A59" s="107">
        <v>2120805</v>
      </c>
      <c r="B59" s="95" t="s">
        <v>1361</v>
      </c>
      <c r="C59" s="123">
        <v>0</v>
      </c>
    </row>
    <row r="60" s="69" customFormat="1" ht="24" customHeight="1" spans="1:3">
      <c r="A60" s="107">
        <v>2120806</v>
      </c>
      <c r="B60" s="95" t="s">
        <v>1362</v>
      </c>
      <c r="C60" s="123">
        <v>0</v>
      </c>
    </row>
    <row r="61" s="69" customFormat="1" ht="24" customHeight="1" spans="1:3">
      <c r="A61" s="107">
        <v>2120807</v>
      </c>
      <c r="B61" s="95" t="s">
        <v>1363</v>
      </c>
      <c r="C61" s="123">
        <v>0</v>
      </c>
    </row>
    <row r="62" s="69" customFormat="1" ht="24" customHeight="1" spans="1:3">
      <c r="A62" s="107">
        <v>2120809</v>
      </c>
      <c r="B62" s="95" t="s">
        <v>1364</v>
      </c>
      <c r="C62" s="123">
        <v>0</v>
      </c>
    </row>
    <row r="63" s="69" customFormat="1" ht="24" customHeight="1" spans="1:3">
      <c r="A63" s="107">
        <v>2120810</v>
      </c>
      <c r="B63" s="95" t="s">
        <v>1365</v>
      </c>
      <c r="C63" s="123">
        <v>0</v>
      </c>
    </row>
    <row r="64" s="69" customFormat="1" ht="24" customHeight="1" spans="1:3">
      <c r="A64" s="107">
        <v>2120811</v>
      </c>
      <c r="B64" s="95" t="s">
        <v>1366</v>
      </c>
      <c r="C64" s="123">
        <v>0</v>
      </c>
    </row>
    <row r="65" s="69" customFormat="1" ht="24" customHeight="1" spans="1:3">
      <c r="A65" s="107">
        <v>2120813</v>
      </c>
      <c r="B65" s="95" t="s">
        <v>975</v>
      </c>
      <c r="C65" s="123">
        <v>0</v>
      </c>
    </row>
    <row r="66" s="69" customFormat="1" ht="24" customHeight="1" spans="1:3">
      <c r="A66" s="107">
        <v>2120814</v>
      </c>
      <c r="B66" s="95" t="s">
        <v>1367</v>
      </c>
      <c r="C66" s="123">
        <v>8046</v>
      </c>
    </row>
    <row r="67" s="69" customFormat="1" ht="24" customHeight="1" spans="1:3">
      <c r="A67" s="107">
        <v>2120815</v>
      </c>
      <c r="B67" s="95" t="s">
        <v>1368</v>
      </c>
      <c r="C67" s="123">
        <v>0</v>
      </c>
    </row>
    <row r="68" s="69" customFormat="1" ht="24" customHeight="1" spans="1:3">
      <c r="A68" s="107">
        <v>2120816</v>
      </c>
      <c r="B68" s="95" t="s">
        <v>1369</v>
      </c>
      <c r="C68" s="123">
        <v>0</v>
      </c>
    </row>
    <row r="69" s="69" customFormat="1" ht="24" customHeight="1" spans="1:3">
      <c r="A69" s="107">
        <v>2120899</v>
      </c>
      <c r="B69" s="95" t="s">
        <v>1370</v>
      </c>
      <c r="C69" s="123">
        <v>54751</v>
      </c>
    </row>
    <row r="70" s="69" customFormat="1" ht="24" customHeight="1" spans="1:3">
      <c r="A70" s="107">
        <v>21210</v>
      </c>
      <c r="B70" s="95" t="s">
        <v>1371</v>
      </c>
      <c r="C70" s="123">
        <f>SUM(C71:C73)</f>
        <v>0</v>
      </c>
    </row>
    <row r="71" s="69" customFormat="1" ht="24" customHeight="1" spans="1:3">
      <c r="A71" s="107">
        <v>2121001</v>
      </c>
      <c r="B71" s="95" t="s">
        <v>1357</v>
      </c>
      <c r="C71" s="123">
        <v>0</v>
      </c>
    </row>
    <row r="72" s="69" customFormat="1" ht="24" customHeight="1" spans="1:3">
      <c r="A72" s="107">
        <v>2121002</v>
      </c>
      <c r="B72" s="95" t="s">
        <v>1358</v>
      </c>
      <c r="C72" s="123">
        <v>0</v>
      </c>
    </row>
    <row r="73" s="69" customFormat="1" ht="24" customHeight="1" spans="1:3">
      <c r="A73" s="107">
        <v>2121099</v>
      </c>
      <c r="B73" s="95" t="s">
        <v>1372</v>
      </c>
      <c r="C73" s="123">
        <v>0</v>
      </c>
    </row>
    <row r="74" s="69" customFormat="1" ht="24" customHeight="1" spans="1:3">
      <c r="A74" s="107">
        <v>21211</v>
      </c>
      <c r="B74" s="95" t="s">
        <v>1373</v>
      </c>
      <c r="C74" s="123">
        <v>0</v>
      </c>
    </row>
    <row r="75" s="69" customFormat="1" ht="24" customHeight="1" spans="1:3">
      <c r="A75" s="107">
        <v>21213</v>
      </c>
      <c r="B75" s="95" t="s">
        <v>1374</v>
      </c>
      <c r="C75" s="123">
        <f>SUM(C76:C80)</f>
        <v>1155</v>
      </c>
    </row>
    <row r="76" s="69" customFormat="1" ht="24" customHeight="1" spans="1:3">
      <c r="A76" s="107">
        <v>2121301</v>
      </c>
      <c r="B76" s="95" t="s">
        <v>1375</v>
      </c>
      <c r="C76" s="123">
        <v>0</v>
      </c>
    </row>
    <row r="77" s="69" customFormat="1" ht="24" customHeight="1" spans="1:3">
      <c r="A77" s="107">
        <v>2121302</v>
      </c>
      <c r="B77" s="95" t="s">
        <v>1376</v>
      </c>
      <c r="C77" s="123">
        <v>0</v>
      </c>
    </row>
    <row r="78" s="69" customFormat="1" ht="24" customHeight="1" spans="1:3">
      <c r="A78" s="107">
        <v>2121303</v>
      </c>
      <c r="B78" s="95" t="s">
        <v>1377</v>
      </c>
      <c r="C78" s="123">
        <v>0</v>
      </c>
    </row>
    <row r="79" s="69" customFormat="1" ht="24" customHeight="1" spans="1:3">
      <c r="A79" s="107">
        <v>2121304</v>
      </c>
      <c r="B79" s="95" t="s">
        <v>1378</v>
      </c>
      <c r="C79" s="123">
        <v>0</v>
      </c>
    </row>
    <row r="80" s="69" customFormat="1" ht="24" customHeight="1" spans="1:3">
      <c r="A80" s="107">
        <v>2121399</v>
      </c>
      <c r="B80" s="95" t="s">
        <v>1379</v>
      </c>
      <c r="C80" s="123">
        <v>1155</v>
      </c>
    </row>
    <row r="81" s="69" customFormat="1" ht="24" customHeight="1" spans="1:3">
      <c r="A81" s="107">
        <v>21214</v>
      </c>
      <c r="B81" s="95" t="s">
        <v>1380</v>
      </c>
      <c r="C81" s="123">
        <f>SUM(C82:C84)</f>
        <v>881</v>
      </c>
    </row>
    <row r="82" s="69" customFormat="1" ht="24" customHeight="1" spans="1:3">
      <c r="A82" s="107">
        <v>2121401</v>
      </c>
      <c r="B82" s="95" t="s">
        <v>1381</v>
      </c>
      <c r="C82" s="123">
        <v>581</v>
      </c>
    </row>
    <row r="83" s="69" customFormat="1" ht="24" customHeight="1" spans="1:3">
      <c r="A83" s="107">
        <v>2121402</v>
      </c>
      <c r="B83" s="95" t="s">
        <v>1382</v>
      </c>
      <c r="C83" s="123">
        <v>0</v>
      </c>
    </row>
    <row r="84" s="69" customFormat="1" ht="24" customHeight="1" spans="1:3">
      <c r="A84" s="107">
        <v>2121499</v>
      </c>
      <c r="B84" s="95" t="s">
        <v>1383</v>
      </c>
      <c r="C84" s="123">
        <v>300</v>
      </c>
    </row>
    <row r="85" s="69" customFormat="1" ht="24" customHeight="1" spans="1:3">
      <c r="A85" s="107">
        <v>21215</v>
      </c>
      <c r="B85" s="95" t="s">
        <v>1384</v>
      </c>
      <c r="C85" s="123">
        <f>SUM(C86:C88)</f>
        <v>0</v>
      </c>
    </row>
    <row r="86" s="69" customFormat="1" ht="24" customHeight="1" spans="1:3">
      <c r="A86" s="107">
        <v>2121501</v>
      </c>
      <c r="B86" s="95" t="s">
        <v>1385</v>
      </c>
      <c r="C86" s="123">
        <v>0</v>
      </c>
    </row>
    <row r="87" s="69" customFormat="1" ht="24" customHeight="1" spans="1:3">
      <c r="A87" s="107">
        <v>2121502</v>
      </c>
      <c r="B87" s="95" t="s">
        <v>1386</v>
      </c>
      <c r="C87" s="123">
        <v>0</v>
      </c>
    </row>
    <row r="88" s="69" customFormat="1" ht="24" customHeight="1" spans="1:3">
      <c r="A88" s="107">
        <v>2121599</v>
      </c>
      <c r="B88" s="95" t="s">
        <v>1387</v>
      </c>
      <c r="C88" s="123">
        <v>0</v>
      </c>
    </row>
    <row r="89" s="69" customFormat="1" ht="24" customHeight="1" spans="1:3">
      <c r="A89" s="107">
        <v>21216</v>
      </c>
      <c r="B89" s="95" t="s">
        <v>1388</v>
      </c>
      <c r="C89" s="123">
        <f>SUM(C90:C92)</f>
        <v>0</v>
      </c>
    </row>
    <row r="90" s="69" customFormat="1" ht="24" customHeight="1" spans="1:3">
      <c r="A90" s="107">
        <v>2121601</v>
      </c>
      <c r="B90" s="95" t="s">
        <v>1385</v>
      </c>
      <c r="C90" s="123">
        <v>0</v>
      </c>
    </row>
    <row r="91" s="69" customFormat="1" ht="24" customHeight="1" spans="1:3">
      <c r="A91" s="107">
        <v>2121602</v>
      </c>
      <c r="B91" s="95" t="s">
        <v>1386</v>
      </c>
      <c r="C91" s="123">
        <v>0</v>
      </c>
    </row>
    <row r="92" s="69" customFormat="1" ht="24" customHeight="1" spans="1:3">
      <c r="A92" s="107">
        <v>2121699</v>
      </c>
      <c r="B92" s="95" t="s">
        <v>1389</v>
      </c>
      <c r="C92" s="123">
        <v>0</v>
      </c>
    </row>
    <row r="93" s="69" customFormat="1" ht="24" customHeight="1" spans="1:3">
      <c r="A93" s="107">
        <v>21217</v>
      </c>
      <c r="B93" s="95" t="s">
        <v>1390</v>
      </c>
      <c r="C93" s="123">
        <f>SUM(C94:C98)</f>
        <v>0</v>
      </c>
    </row>
    <row r="94" s="69" customFormat="1" ht="24" customHeight="1" spans="1:3">
      <c r="A94" s="107">
        <v>2121701</v>
      </c>
      <c r="B94" s="95" t="s">
        <v>1391</v>
      </c>
      <c r="C94" s="123">
        <v>0</v>
      </c>
    </row>
    <row r="95" s="69" customFormat="1" ht="24" customHeight="1" spans="1:3">
      <c r="A95" s="107">
        <v>2121702</v>
      </c>
      <c r="B95" s="95" t="s">
        <v>1392</v>
      </c>
      <c r="C95" s="123">
        <v>0</v>
      </c>
    </row>
    <row r="96" s="69" customFormat="1" ht="24" customHeight="1" spans="1:3">
      <c r="A96" s="107">
        <v>2121703</v>
      </c>
      <c r="B96" s="95" t="s">
        <v>1393</v>
      </c>
      <c r="C96" s="123">
        <v>0</v>
      </c>
    </row>
    <row r="97" s="69" customFormat="1" ht="24" customHeight="1" spans="1:3">
      <c r="A97" s="107">
        <v>2121704</v>
      </c>
      <c r="B97" s="95" t="s">
        <v>1394</v>
      </c>
      <c r="C97" s="123">
        <v>0</v>
      </c>
    </row>
    <row r="98" s="69" customFormat="1" ht="24" customHeight="1" spans="1:3">
      <c r="A98" s="107">
        <v>2121799</v>
      </c>
      <c r="B98" s="95" t="s">
        <v>1395</v>
      </c>
      <c r="C98" s="123">
        <v>0</v>
      </c>
    </row>
    <row r="99" s="69" customFormat="1" ht="24" customHeight="1" spans="1:3">
      <c r="A99" s="107">
        <v>21218</v>
      </c>
      <c r="B99" s="95" t="s">
        <v>1396</v>
      </c>
      <c r="C99" s="123">
        <f>SUM(C100:C101)</f>
        <v>0</v>
      </c>
    </row>
    <row r="100" s="69" customFormat="1" ht="24" customHeight="1" spans="1:3">
      <c r="A100" s="107">
        <v>2121801</v>
      </c>
      <c r="B100" s="95" t="s">
        <v>1397</v>
      </c>
      <c r="C100" s="123">
        <v>0</v>
      </c>
    </row>
    <row r="101" s="69" customFormat="1" ht="24" customHeight="1" spans="1:3">
      <c r="A101" s="107">
        <v>2121899</v>
      </c>
      <c r="B101" s="95" t="s">
        <v>1398</v>
      </c>
      <c r="C101" s="123">
        <v>0</v>
      </c>
    </row>
    <row r="102" s="69" customFormat="1" ht="24" customHeight="1" spans="1:3">
      <c r="A102" s="107">
        <v>21219</v>
      </c>
      <c r="B102" s="95" t="s">
        <v>1399</v>
      </c>
      <c r="C102" s="123">
        <f>SUM(C103:C110)</f>
        <v>0</v>
      </c>
    </row>
    <row r="103" s="69" customFormat="1" ht="24" customHeight="1" spans="1:3">
      <c r="A103" s="107">
        <v>2121901</v>
      </c>
      <c r="B103" s="95" t="s">
        <v>1385</v>
      </c>
      <c r="C103" s="123">
        <v>0</v>
      </c>
    </row>
    <row r="104" s="69" customFormat="1" ht="24" customHeight="1" spans="1:3">
      <c r="A104" s="107">
        <v>2121902</v>
      </c>
      <c r="B104" s="95" t="s">
        <v>1386</v>
      </c>
      <c r="C104" s="123">
        <v>0</v>
      </c>
    </row>
    <row r="105" s="69" customFormat="1" ht="24" customHeight="1" spans="1:3">
      <c r="A105" s="107">
        <v>2121903</v>
      </c>
      <c r="B105" s="95" t="s">
        <v>1400</v>
      </c>
      <c r="C105" s="123">
        <v>0</v>
      </c>
    </row>
    <row r="106" s="69" customFormat="1" ht="24" customHeight="1" spans="1:3">
      <c r="A106" s="107">
        <v>2121904</v>
      </c>
      <c r="B106" s="95" t="s">
        <v>1401</v>
      </c>
      <c r="C106" s="123">
        <v>0</v>
      </c>
    </row>
    <row r="107" s="69" customFormat="1" ht="24" customHeight="1" spans="1:3">
      <c r="A107" s="107">
        <v>2121905</v>
      </c>
      <c r="B107" s="95" t="s">
        <v>1402</v>
      </c>
      <c r="C107" s="123">
        <v>0</v>
      </c>
    </row>
    <row r="108" s="69" customFormat="1" ht="24" customHeight="1" spans="1:3">
      <c r="A108" s="107">
        <v>2121906</v>
      </c>
      <c r="B108" s="95" t="s">
        <v>1403</v>
      </c>
      <c r="C108" s="123">
        <v>0</v>
      </c>
    </row>
    <row r="109" s="69" customFormat="1" ht="24" customHeight="1" spans="1:3">
      <c r="A109" s="107">
        <v>2121907</v>
      </c>
      <c r="B109" s="95" t="s">
        <v>1404</v>
      </c>
      <c r="C109" s="123">
        <v>0</v>
      </c>
    </row>
    <row r="110" s="69" customFormat="1" ht="24" customHeight="1" spans="1:3">
      <c r="A110" s="107">
        <v>2121999</v>
      </c>
      <c r="B110" s="95" t="s">
        <v>1405</v>
      </c>
      <c r="C110" s="123">
        <v>0</v>
      </c>
    </row>
    <row r="111" s="69" customFormat="1" ht="24" customHeight="1" spans="1:3">
      <c r="A111" s="107">
        <v>213</v>
      </c>
      <c r="B111" s="95" t="s">
        <v>701</v>
      </c>
      <c r="C111" s="123">
        <f>SUM(C112,C117,C122,C127,C130)</f>
        <v>0</v>
      </c>
    </row>
    <row r="112" s="69" customFormat="1" ht="24" customHeight="1" spans="1:3">
      <c r="A112" s="107">
        <v>21366</v>
      </c>
      <c r="B112" s="95" t="s">
        <v>1406</v>
      </c>
      <c r="C112" s="123">
        <f>SUM(C113:C116)</f>
        <v>0</v>
      </c>
    </row>
    <row r="113" s="69" customFormat="1" ht="24" customHeight="1" spans="1:3">
      <c r="A113" s="107">
        <v>2136601</v>
      </c>
      <c r="B113" s="95" t="s">
        <v>1340</v>
      </c>
      <c r="C113" s="123">
        <v>0</v>
      </c>
    </row>
    <row r="114" s="69" customFormat="1" ht="24" customHeight="1" spans="1:3">
      <c r="A114" s="107">
        <v>2136602</v>
      </c>
      <c r="B114" s="95" t="s">
        <v>1407</v>
      </c>
      <c r="C114" s="123">
        <v>0</v>
      </c>
    </row>
    <row r="115" s="69" customFormat="1" ht="24" customHeight="1" spans="1:3">
      <c r="A115" s="107">
        <v>2136603</v>
      </c>
      <c r="B115" s="95" t="s">
        <v>1408</v>
      </c>
      <c r="C115" s="123">
        <v>0</v>
      </c>
    </row>
    <row r="116" s="69" customFormat="1" ht="24" customHeight="1" spans="1:3">
      <c r="A116" s="107">
        <v>2136699</v>
      </c>
      <c r="B116" s="95" t="s">
        <v>1409</v>
      </c>
      <c r="C116" s="123">
        <v>0</v>
      </c>
    </row>
    <row r="117" s="69" customFormat="1" ht="24" customHeight="1" spans="1:3">
      <c r="A117" s="107">
        <v>21367</v>
      </c>
      <c r="B117" s="95" t="s">
        <v>1410</v>
      </c>
      <c r="C117" s="123">
        <f>SUM(C118:C121)</f>
        <v>0</v>
      </c>
    </row>
    <row r="118" s="69" customFormat="1" ht="24" customHeight="1" spans="1:3">
      <c r="A118" s="107">
        <v>2136701</v>
      </c>
      <c r="B118" s="95" t="s">
        <v>1340</v>
      </c>
      <c r="C118" s="123">
        <v>0</v>
      </c>
    </row>
    <row r="119" s="69" customFormat="1" ht="24" customHeight="1" spans="1:3">
      <c r="A119" s="107">
        <v>2136702</v>
      </c>
      <c r="B119" s="95" t="s">
        <v>1407</v>
      </c>
      <c r="C119" s="123">
        <v>0</v>
      </c>
    </row>
    <row r="120" s="69" customFormat="1" ht="24" customHeight="1" spans="1:3">
      <c r="A120" s="107">
        <v>2136703</v>
      </c>
      <c r="B120" s="95" t="s">
        <v>1411</v>
      </c>
      <c r="C120" s="123">
        <v>0</v>
      </c>
    </row>
    <row r="121" s="69" customFormat="1" ht="24" customHeight="1" spans="1:3">
      <c r="A121" s="107">
        <v>2136799</v>
      </c>
      <c r="B121" s="95" t="s">
        <v>1412</v>
      </c>
      <c r="C121" s="123">
        <v>0</v>
      </c>
    </row>
    <row r="122" s="69" customFormat="1" ht="24" customHeight="1" spans="1:3">
      <c r="A122" s="107">
        <v>21369</v>
      </c>
      <c r="B122" s="95" t="s">
        <v>1413</v>
      </c>
      <c r="C122" s="123">
        <f>SUM(C123:C126)</f>
        <v>0</v>
      </c>
    </row>
    <row r="123" s="69" customFormat="1" ht="24" customHeight="1" spans="1:3">
      <c r="A123" s="107">
        <v>2136901</v>
      </c>
      <c r="B123" s="95" t="s">
        <v>763</v>
      </c>
      <c r="C123" s="123">
        <v>0</v>
      </c>
    </row>
    <row r="124" s="69" customFormat="1" ht="24" customHeight="1" spans="1:3">
      <c r="A124" s="107">
        <v>2136902</v>
      </c>
      <c r="B124" s="95" t="s">
        <v>1414</v>
      </c>
      <c r="C124" s="123">
        <v>0</v>
      </c>
    </row>
    <row r="125" s="69" customFormat="1" ht="24" customHeight="1" spans="1:3">
      <c r="A125" s="107">
        <v>2136903</v>
      </c>
      <c r="B125" s="95" t="s">
        <v>1415</v>
      </c>
      <c r="C125" s="123">
        <v>0</v>
      </c>
    </row>
    <row r="126" s="69" customFormat="1" ht="24" customHeight="1" spans="1:3">
      <c r="A126" s="107">
        <v>2136999</v>
      </c>
      <c r="B126" s="95" t="s">
        <v>1416</v>
      </c>
      <c r="C126" s="123">
        <v>0</v>
      </c>
    </row>
    <row r="127" s="69" customFormat="1" ht="24" customHeight="1" spans="1:3">
      <c r="A127" s="107">
        <v>21370</v>
      </c>
      <c r="B127" s="95" t="s">
        <v>1417</v>
      </c>
      <c r="C127" s="123">
        <f>SUM(C128:C129)</f>
        <v>0</v>
      </c>
    </row>
    <row r="128" s="69" customFormat="1" ht="24" customHeight="1" spans="1:3">
      <c r="A128" s="107">
        <v>2137001</v>
      </c>
      <c r="B128" s="95" t="s">
        <v>1418</v>
      </c>
      <c r="C128" s="123">
        <v>0</v>
      </c>
    </row>
    <row r="129" s="69" customFormat="1" ht="24" customHeight="1" spans="1:3">
      <c r="A129" s="107">
        <v>2137099</v>
      </c>
      <c r="B129" s="95" t="s">
        <v>1419</v>
      </c>
      <c r="C129" s="123">
        <v>0</v>
      </c>
    </row>
    <row r="130" s="69" customFormat="1" ht="24" customHeight="1" spans="1:3">
      <c r="A130" s="107">
        <v>21371</v>
      </c>
      <c r="B130" s="95" t="s">
        <v>1420</v>
      </c>
      <c r="C130" s="123">
        <f>SUM(C131:C134)</f>
        <v>0</v>
      </c>
    </row>
    <row r="131" s="69" customFormat="1" ht="24" customHeight="1" spans="1:3">
      <c r="A131" s="107">
        <v>2137101</v>
      </c>
      <c r="B131" s="95" t="s">
        <v>1421</v>
      </c>
      <c r="C131" s="123">
        <v>0</v>
      </c>
    </row>
    <row r="132" s="69" customFormat="1" ht="24" customHeight="1" spans="1:3">
      <c r="A132" s="107">
        <v>2137102</v>
      </c>
      <c r="B132" s="95" t="s">
        <v>1422</v>
      </c>
      <c r="C132" s="123">
        <v>0</v>
      </c>
    </row>
    <row r="133" s="69" customFormat="1" ht="24" customHeight="1" spans="1:3">
      <c r="A133" s="107">
        <v>2137103</v>
      </c>
      <c r="B133" s="95" t="s">
        <v>1423</v>
      </c>
      <c r="C133" s="123">
        <v>0</v>
      </c>
    </row>
    <row r="134" s="69" customFormat="1" ht="24" customHeight="1" spans="1:3">
      <c r="A134" s="107">
        <v>2137199</v>
      </c>
      <c r="B134" s="95" t="s">
        <v>1424</v>
      </c>
      <c r="C134" s="123">
        <v>0</v>
      </c>
    </row>
    <row r="135" s="69" customFormat="1" ht="24" customHeight="1" spans="1:3">
      <c r="A135" s="107">
        <v>214</v>
      </c>
      <c r="B135" s="95" t="s">
        <v>792</v>
      </c>
      <c r="C135" s="123">
        <f>SUM(C136,C141,C146,C155,C162,C171,C174,C177)</f>
        <v>0</v>
      </c>
    </row>
    <row r="136" s="69" customFormat="1" ht="24" customHeight="1" spans="1:3">
      <c r="A136" s="107">
        <v>21460</v>
      </c>
      <c r="B136" s="95" t="s">
        <v>1425</v>
      </c>
      <c r="C136" s="123">
        <f>SUM(C137:C140)</f>
        <v>0</v>
      </c>
    </row>
    <row r="137" s="69" customFormat="1" ht="24" customHeight="1" spans="1:3">
      <c r="A137" s="107">
        <v>2146001</v>
      </c>
      <c r="B137" s="95" t="s">
        <v>794</v>
      </c>
      <c r="C137" s="123">
        <v>0</v>
      </c>
    </row>
    <row r="138" s="69" customFormat="1" ht="24" customHeight="1" spans="1:3">
      <c r="A138" s="107">
        <v>2146002</v>
      </c>
      <c r="B138" s="95" t="s">
        <v>795</v>
      </c>
      <c r="C138" s="123">
        <v>0</v>
      </c>
    </row>
    <row r="139" s="69" customFormat="1" ht="24" customHeight="1" spans="1:3">
      <c r="A139" s="107">
        <v>2146003</v>
      </c>
      <c r="B139" s="95" t="s">
        <v>1426</v>
      </c>
      <c r="C139" s="123">
        <v>0</v>
      </c>
    </row>
    <row r="140" s="69" customFormat="1" ht="24" customHeight="1" spans="1:3">
      <c r="A140" s="107">
        <v>2146099</v>
      </c>
      <c r="B140" s="95" t="s">
        <v>1427</v>
      </c>
      <c r="C140" s="123">
        <v>0</v>
      </c>
    </row>
    <row r="141" s="69" customFormat="1" ht="24" customHeight="1" spans="1:3">
      <c r="A141" s="107">
        <v>21462</v>
      </c>
      <c r="B141" s="95" t="s">
        <v>1428</v>
      </c>
      <c r="C141" s="123">
        <f>SUM(C142:C145)</f>
        <v>0</v>
      </c>
    </row>
    <row r="142" s="69" customFormat="1" ht="24" customHeight="1" spans="1:3">
      <c r="A142" s="107">
        <v>2146201</v>
      </c>
      <c r="B142" s="95" t="s">
        <v>1426</v>
      </c>
      <c r="C142" s="123">
        <v>0</v>
      </c>
    </row>
    <row r="143" s="69" customFormat="1" ht="24" customHeight="1" spans="1:3">
      <c r="A143" s="107">
        <v>2146202</v>
      </c>
      <c r="B143" s="95" t="s">
        <v>1429</v>
      </c>
      <c r="C143" s="123">
        <v>0</v>
      </c>
    </row>
    <row r="144" s="69" customFormat="1" ht="24" customHeight="1" spans="1:3">
      <c r="A144" s="107">
        <v>2146203</v>
      </c>
      <c r="B144" s="95" t="s">
        <v>1430</v>
      </c>
      <c r="C144" s="123">
        <v>0</v>
      </c>
    </row>
    <row r="145" s="69" customFormat="1" ht="24" customHeight="1" spans="1:3">
      <c r="A145" s="107">
        <v>2146299</v>
      </c>
      <c r="B145" s="95" t="s">
        <v>1431</v>
      </c>
      <c r="C145" s="123">
        <v>0</v>
      </c>
    </row>
    <row r="146" s="69" customFormat="1" ht="24" customHeight="1" spans="1:3">
      <c r="A146" s="107">
        <v>21464</v>
      </c>
      <c r="B146" s="95" t="s">
        <v>1432</v>
      </c>
      <c r="C146" s="123">
        <f>SUM(C147:C154)</f>
        <v>0</v>
      </c>
    </row>
    <row r="147" s="69" customFormat="1" ht="24" customHeight="1" spans="1:3">
      <c r="A147" s="107">
        <v>2146401</v>
      </c>
      <c r="B147" s="95" t="s">
        <v>1433</v>
      </c>
      <c r="C147" s="123">
        <v>0</v>
      </c>
    </row>
    <row r="148" s="69" customFormat="1" ht="24" customHeight="1" spans="1:3">
      <c r="A148" s="107">
        <v>2146402</v>
      </c>
      <c r="B148" s="95" t="s">
        <v>1434</v>
      </c>
      <c r="C148" s="123">
        <v>0</v>
      </c>
    </row>
    <row r="149" s="69" customFormat="1" ht="24" customHeight="1" spans="1:3">
      <c r="A149" s="107">
        <v>2146403</v>
      </c>
      <c r="B149" s="95" t="s">
        <v>1435</v>
      </c>
      <c r="C149" s="123">
        <v>0</v>
      </c>
    </row>
    <row r="150" s="69" customFormat="1" ht="24" customHeight="1" spans="1:3">
      <c r="A150" s="107">
        <v>2146404</v>
      </c>
      <c r="B150" s="95" t="s">
        <v>1436</v>
      </c>
      <c r="C150" s="123">
        <v>0</v>
      </c>
    </row>
    <row r="151" s="69" customFormat="1" ht="24" customHeight="1" spans="1:3">
      <c r="A151" s="107">
        <v>2146405</v>
      </c>
      <c r="B151" s="95" t="s">
        <v>1437</v>
      </c>
      <c r="C151" s="123">
        <v>0</v>
      </c>
    </row>
    <row r="152" s="69" customFormat="1" ht="24" customHeight="1" spans="1:3">
      <c r="A152" s="107">
        <v>2146406</v>
      </c>
      <c r="B152" s="95" t="s">
        <v>1438</v>
      </c>
      <c r="C152" s="123">
        <v>0</v>
      </c>
    </row>
    <row r="153" s="69" customFormat="1" ht="24" customHeight="1" spans="1:3">
      <c r="A153" s="107">
        <v>2146407</v>
      </c>
      <c r="B153" s="95" t="s">
        <v>1439</v>
      </c>
      <c r="C153" s="123">
        <v>0</v>
      </c>
    </row>
    <row r="154" s="69" customFormat="1" ht="24" customHeight="1" spans="1:3">
      <c r="A154" s="107">
        <v>2146499</v>
      </c>
      <c r="B154" s="95" t="s">
        <v>1440</v>
      </c>
      <c r="C154" s="123">
        <v>0</v>
      </c>
    </row>
    <row r="155" s="69" customFormat="1" ht="24" customHeight="1" spans="1:3">
      <c r="A155" s="107">
        <v>21468</v>
      </c>
      <c r="B155" s="95" t="s">
        <v>1441</v>
      </c>
      <c r="C155" s="123">
        <f>SUM(C156:C161)</f>
        <v>0</v>
      </c>
    </row>
    <row r="156" s="69" customFormat="1" ht="24" customHeight="1" spans="1:3">
      <c r="A156" s="107">
        <v>2146801</v>
      </c>
      <c r="B156" s="95" t="s">
        <v>1442</v>
      </c>
      <c r="C156" s="123">
        <v>0</v>
      </c>
    </row>
    <row r="157" s="69" customFormat="1" ht="24" customHeight="1" spans="1:3">
      <c r="A157" s="107">
        <v>2146802</v>
      </c>
      <c r="B157" s="95" t="s">
        <v>1443</v>
      </c>
      <c r="C157" s="123">
        <v>0</v>
      </c>
    </row>
    <row r="158" s="69" customFormat="1" ht="24" customHeight="1" spans="1:3">
      <c r="A158" s="107">
        <v>2146803</v>
      </c>
      <c r="B158" s="95" t="s">
        <v>1444</v>
      </c>
      <c r="C158" s="123">
        <v>0</v>
      </c>
    </row>
    <row r="159" s="69" customFormat="1" ht="24" customHeight="1" spans="1:3">
      <c r="A159" s="107">
        <v>2146804</v>
      </c>
      <c r="B159" s="95" t="s">
        <v>1445</v>
      </c>
      <c r="C159" s="123">
        <v>0</v>
      </c>
    </row>
    <row r="160" s="69" customFormat="1" ht="24" customHeight="1" spans="1:3">
      <c r="A160" s="107">
        <v>2146805</v>
      </c>
      <c r="B160" s="95" t="s">
        <v>1446</v>
      </c>
      <c r="C160" s="123">
        <v>0</v>
      </c>
    </row>
    <row r="161" s="69" customFormat="1" ht="24" customHeight="1" spans="1:3">
      <c r="A161" s="107">
        <v>2146899</v>
      </c>
      <c r="B161" s="95" t="s">
        <v>1447</v>
      </c>
      <c r="C161" s="123">
        <v>0</v>
      </c>
    </row>
    <row r="162" s="69" customFormat="1" ht="24" customHeight="1" spans="1:3">
      <c r="A162" s="107">
        <v>21469</v>
      </c>
      <c r="B162" s="95" t="s">
        <v>1448</v>
      </c>
      <c r="C162" s="123">
        <f>SUM(C163:C170)</f>
        <v>0</v>
      </c>
    </row>
    <row r="163" s="69" customFormat="1" ht="24" customHeight="1" spans="1:3">
      <c r="A163" s="107">
        <v>2146901</v>
      </c>
      <c r="B163" s="95" t="s">
        <v>1449</v>
      </c>
      <c r="C163" s="123">
        <v>0</v>
      </c>
    </row>
    <row r="164" s="69" customFormat="1" ht="24" customHeight="1" spans="1:3">
      <c r="A164" s="107">
        <v>2146902</v>
      </c>
      <c r="B164" s="95" t="s">
        <v>821</v>
      </c>
      <c r="C164" s="123">
        <v>0</v>
      </c>
    </row>
    <row r="165" s="69" customFormat="1" ht="24" customHeight="1" spans="1:3">
      <c r="A165" s="107">
        <v>2146903</v>
      </c>
      <c r="B165" s="95" t="s">
        <v>1450</v>
      </c>
      <c r="C165" s="123">
        <v>0</v>
      </c>
    </row>
    <row r="166" s="69" customFormat="1" ht="24" customHeight="1" spans="1:3">
      <c r="A166" s="107">
        <v>2146904</v>
      </c>
      <c r="B166" s="95" t="s">
        <v>1451</v>
      </c>
      <c r="C166" s="123">
        <v>0</v>
      </c>
    </row>
    <row r="167" s="69" customFormat="1" ht="24" customHeight="1" spans="1:3">
      <c r="A167" s="107">
        <v>2146906</v>
      </c>
      <c r="B167" s="95" t="s">
        <v>1452</v>
      </c>
      <c r="C167" s="123">
        <v>0</v>
      </c>
    </row>
    <row r="168" s="69" customFormat="1" ht="24" customHeight="1" spans="1:3">
      <c r="A168" s="107">
        <v>2146907</v>
      </c>
      <c r="B168" s="95" t="s">
        <v>1453</v>
      </c>
      <c r="C168" s="123">
        <v>0</v>
      </c>
    </row>
    <row r="169" s="69" customFormat="1" ht="24" customHeight="1" spans="1:3">
      <c r="A169" s="107">
        <v>2146908</v>
      </c>
      <c r="B169" s="95" t="s">
        <v>1454</v>
      </c>
      <c r="C169" s="123">
        <v>0</v>
      </c>
    </row>
    <row r="170" s="69" customFormat="1" ht="24" customHeight="1" spans="1:3">
      <c r="A170" s="107">
        <v>2146999</v>
      </c>
      <c r="B170" s="95" t="s">
        <v>1455</v>
      </c>
      <c r="C170" s="123">
        <v>0</v>
      </c>
    </row>
    <row r="171" s="69" customFormat="1" ht="24" customHeight="1" spans="1:3">
      <c r="A171" s="107">
        <v>21470</v>
      </c>
      <c r="B171" s="95" t="s">
        <v>1456</v>
      </c>
      <c r="C171" s="123">
        <f>SUM(C172:C173)</f>
        <v>0</v>
      </c>
    </row>
    <row r="172" s="69" customFormat="1" ht="24" customHeight="1" spans="1:3">
      <c r="A172" s="107">
        <v>2147001</v>
      </c>
      <c r="B172" s="95" t="s">
        <v>1457</v>
      </c>
      <c r="C172" s="123">
        <v>0</v>
      </c>
    </row>
    <row r="173" s="69" customFormat="1" ht="24" customHeight="1" spans="1:3">
      <c r="A173" s="107">
        <v>2147099</v>
      </c>
      <c r="B173" s="95" t="s">
        <v>1458</v>
      </c>
      <c r="C173" s="123">
        <v>0</v>
      </c>
    </row>
    <row r="174" s="69" customFormat="1" ht="24" customHeight="1" spans="1:3">
      <c r="A174" s="107">
        <v>21471</v>
      </c>
      <c r="B174" s="95" t="s">
        <v>1459</v>
      </c>
      <c r="C174" s="123">
        <f>SUM(C175:C176)</f>
        <v>0</v>
      </c>
    </row>
    <row r="175" s="69" customFormat="1" ht="24" customHeight="1" spans="1:3">
      <c r="A175" s="107">
        <v>2147101</v>
      </c>
      <c r="B175" s="95" t="s">
        <v>1457</v>
      </c>
      <c r="C175" s="123">
        <v>0</v>
      </c>
    </row>
    <row r="176" s="69" customFormat="1" ht="24" customHeight="1" spans="1:3">
      <c r="A176" s="107">
        <v>2147199</v>
      </c>
      <c r="B176" s="95" t="s">
        <v>1460</v>
      </c>
      <c r="C176" s="123">
        <v>0</v>
      </c>
    </row>
    <row r="177" s="69" customFormat="1" ht="24" customHeight="1" spans="1:3">
      <c r="A177" s="107">
        <v>21472</v>
      </c>
      <c r="B177" s="95" t="s">
        <v>1461</v>
      </c>
      <c r="C177" s="123">
        <v>0</v>
      </c>
    </row>
    <row r="178" s="69" customFormat="1" ht="24" customHeight="1" spans="1:3">
      <c r="A178" s="107">
        <v>215</v>
      </c>
      <c r="B178" s="95" t="s">
        <v>837</v>
      </c>
      <c r="C178" s="123">
        <f>C179</f>
        <v>0</v>
      </c>
    </row>
    <row r="179" s="69" customFormat="1" ht="24" customHeight="1" spans="1:3">
      <c r="A179" s="107">
        <v>21562</v>
      </c>
      <c r="B179" s="95" t="s">
        <v>1462</v>
      </c>
      <c r="C179" s="123">
        <f>SUM(C180:C182)</f>
        <v>0</v>
      </c>
    </row>
    <row r="180" s="69" customFormat="1" ht="24" customHeight="1" spans="1:3">
      <c r="A180" s="107">
        <v>2156201</v>
      </c>
      <c r="B180" s="95" t="s">
        <v>1463</v>
      </c>
      <c r="C180" s="123">
        <v>0</v>
      </c>
    </row>
    <row r="181" s="69" customFormat="1" ht="24" customHeight="1" spans="1:3">
      <c r="A181" s="107">
        <v>2156202</v>
      </c>
      <c r="B181" s="95" t="s">
        <v>1464</v>
      </c>
      <c r="C181" s="123">
        <v>0</v>
      </c>
    </row>
    <row r="182" s="69" customFormat="1" ht="24" customHeight="1" spans="1:3">
      <c r="A182" s="107">
        <v>2156299</v>
      </c>
      <c r="B182" s="95" t="s">
        <v>1465</v>
      </c>
      <c r="C182" s="123">
        <v>0</v>
      </c>
    </row>
    <row r="183" s="69" customFormat="1" ht="24" customHeight="1" spans="1:3">
      <c r="A183" s="107">
        <v>217</v>
      </c>
      <c r="B183" s="95" t="s">
        <v>895</v>
      </c>
      <c r="C183" s="123">
        <f>C184</f>
        <v>0</v>
      </c>
    </row>
    <row r="184" s="69" customFormat="1" ht="24" customHeight="1" spans="1:3">
      <c r="A184" s="107">
        <v>21704</v>
      </c>
      <c r="B184" s="95" t="s">
        <v>915</v>
      </c>
      <c r="C184" s="123">
        <f>SUM(C185:C186)</f>
        <v>0</v>
      </c>
    </row>
    <row r="185" s="69" customFormat="1" ht="24" customHeight="1" spans="1:3">
      <c r="A185" s="107">
        <v>2170402</v>
      </c>
      <c r="B185" s="95" t="s">
        <v>1466</v>
      </c>
      <c r="C185" s="123">
        <v>0</v>
      </c>
    </row>
    <row r="186" s="69" customFormat="1" ht="24" customHeight="1" spans="1:3">
      <c r="A186" s="107">
        <v>2170403</v>
      </c>
      <c r="B186" s="95" t="s">
        <v>1467</v>
      </c>
      <c r="C186" s="123">
        <v>0</v>
      </c>
    </row>
    <row r="187" s="69" customFormat="1" ht="24" customHeight="1" spans="1:3">
      <c r="A187" s="107">
        <v>229</v>
      </c>
      <c r="B187" s="95" t="s">
        <v>1154</v>
      </c>
      <c r="C187" s="123">
        <f>SUM(C188,C192,C201:C202)</f>
        <v>24264</v>
      </c>
    </row>
    <row r="188" s="69" customFormat="1" ht="24" customHeight="1" spans="1:3">
      <c r="A188" s="107">
        <v>22904</v>
      </c>
      <c r="B188" s="95" t="s">
        <v>1468</v>
      </c>
      <c r="C188" s="123">
        <f>SUM(C189:C191)</f>
        <v>23622</v>
      </c>
    </row>
    <row r="189" s="69" customFormat="1" ht="24" customHeight="1" spans="1:3">
      <c r="A189" s="107">
        <v>2290401</v>
      </c>
      <c r="B189" s="95" t="s">
        <v>1469</v>
      </c>
      <c r="C189" s="123">
        <v>0</v>
      </c>
    </row>
    <row r="190" s="69" customFormat="1" ht="24" customHeight="1" spans="1:3">
      <c r="A190" s="107">
        <v>2290402</v>
      </c>
      <c r="B190" s="95" t="s">
        <v>1470</v>
      </c>
      <c r="C190" s="123">
        <v>23622</v>
      </c>
    </row>
    <row r="191" s="69" customFormat="1" ht="24" customHeight="1" spans="1:3">
      <c r="A191" s="107">
        <v>2290403</v>
      </c>
      <c r="B191" s="95" t="s">
        <v>1471</v>
      </c>
      <c r="C191" s="123">
        <v>0</v>
      </c>
    </row>
    <row r="192" s="69" customFormat="1" ht="24" customHeight="1" spans="1:3">
      <c r="A192" s="107">
        <v>22908</v>
      </c>
      <c r="B192" s="95" t="s">
        <v>1472</v>
      </c>
      <c r="C192" s="123">
        <f>SUM(C193:C200)</f>
        <v>0</v>
      </c>
    </row>
    <row r="193" s="69" customFormat="1" ht="24" customHeight="1" spans="1:3">
      <c r="A193" s="107">
        <v>2290802</v>
      </c>
      <c r="B193" s="95" t="s">
        <v>1473</v>
      </c>
      <c r="C193" s="123">
        <v>0</v>
      </c>
    </row>
    <row r="194" s="69" customFormat="1" ht="24" customHeight="1" spans="1:3">
      <c r="A194" s="107">
        <v>2290803</v>
      </c>
      <c r="B194" s="95" t="s">
        <v>1474</v>
      </c>
      <c r="C194" s="123">
        <v>0</v>
      </c>
    </row>
    <row r="195" s="69" customFormat="1" ht="24" customHeight="1" spans="1:3">
      <c r="A195" s="107">
        <v>2290804</v>
      </c>
      <c r="B195" s="95" t="s">
        <v>1475</v>
      </c>
      <c r="C195" s="123">
        <v>0</v>
      </c>
    </row>
    <row r="196" s="69" customFormat="1" ht="24" customHeight="1" spans="1:3">
      <c r="A196" s="107">
        <v>2290805</v>
      </c>
      <c r="B196" s="95" t="s">
        <v>1476</v>
      </c>
      <c r="C196" s="123">
        <v>0</v>
      </c>
    </row>
    <row r="197" s="69" customFormat="1" ht="24" customHeight="1" spans="1:3">
      <c r="A197" s="107">
        <v>2290806</v>
      </c>
      <c r="B197" s="95" t="s">
        <v>1477</v>
      </c>
      <c r="C197" s="123">
        <v>0</v>
      </c>
    </row>
    <row r="198" s="69" customFormat="1" ht="24" customHeight="1" spans="1:3">
      <c r="A198" s="107">
        <v>2290807</v>
      </c>
      <c r="B198" s="95" t="s">
        <v>1478</v>
      </c>
      <c r="C198" s="123">
        <v>0</v>
      </c>
    </row>
    <row r="199" s="69" customFormat="1" ht="24" customHeight="1" spans="1:3">
      <c r="A199" s="107">
        <v>2290808</v>
      </c>
      <c r="B199" s="95" t="s">
        <v>1479</v>
      </c>
      <c r="C199" s="123">
        <v>0</v>
      </c>
    </row>
    <row r="200" s="69" customFormat="1" ht="24" customHeight="1" spans="1:3">
      <c r="A200" s="107">
        <v>2290899</v>
      </c>
      <c r="B200" s="95" t="s">
        <v>1480</v>
      </c>
      <c r="C200" s="123">
        <v>0</v>
      </c>
    </row>
    <row r="201" s="69" customFormat="1" ht="24" customHeight="1" spans="1:3">
      <c r="A201" s="107">
        <v>22909</v>
      </c>
      <c r="B201" s="95" t="s">
        <v>1481</v>
      </c>
      <c r="C201" s="123">
        <v>0</v>
      </c>
    </row>
    <row r="202" s="69" customFormat="1" ht="24" customHeight="1" spans="1:3">
      <c r="A202" s="107">
        <v>22960</v>
      </c>
      <c r="B202" s="95" t="s">
        <v>1482</v>
      </c>
      <c r="C202" s="123">
        <f>SUM(C203:C213)</f>
        <v>642</v>
      </c>
    </row>
    <row r="203" s="69" customFormat="1" ht="24" customHeight="1" spans="1:3">
      <c r="A203" s="107">
        <v>2296001</v>
      </c>
      <c r="B203" s="95" t="s">
        <v>1483</v>
      </c>
      <c r="C203" s="123">
        <v>0</v>
      </c>
    </row>
    <row r="204" s="69" customFormat="1" ht="24" customHeight="1" spans="1:3">
      <c r="A204" s="107">
        <v>2296002</v>
      </c>
      <c r="B204" s="95" t="s">
        <v>1484</v>
      </c>
      <c r="C204" s="123">
        <v>208</v>
      </c>
    </row>
    <row r="205" s="69" customFormat="1" ht="24" customHeight="1" spans="1:3">
      <c r="A205" s="107">
        <v>2296003</v>
      </c>
      <c r="B205" s="95" t="s">
        <v>1485</v>
      </c>
      <c r="C205" s="123">
        <v>135</v>
      </c>
    </row>
    <row r="206" s="69" customFormat="1" ht="24" customHeight="1" spans="1:3">
      <c r="A206" s="107">
        <v>2296004</v>
      </c>
      <c r="B206" s="95" t="s">
        <v>1486</v>
      </c>
      <c r="C206" s="123">
        <v>25</v>
      </c>
    </row>
    <row r="207" s="69" customFormat="1" ht="24" customHeight="1" spans="1:3">
      <c r="A207" s="107">
        <v>2296005</v>
      </c>
      <c r="B207" s="95" t="s">
        <v>1487</v>
      </c>
      <c r="C207" s="123">
        <v>0</v>
      </c>
    </row>
    <row r="208" s="69" customFormat="1" ht="24" customHeight="1" spans="1:3">
      <c r="A208" s="107">
        <v>2296006</v>
      </c>
      <c r="B208" s="95" t="s">
        <v>1488</v>
      </c>
      <c r="C208" s="123">
        <v>80</v>
      </c>
    </row>
    <row r="209" s="69" customFormat="1" ht="24" customHeight="1" spans="1:3">
      <c r="A209" s="107">
        <v>2296010</v>
      </c>
      <c r="B209" s="95" t="s">
        <v>1489</v>
      </c>
      <c r="C209" s="123">
        <v>0</v>
      </c>
    </row>
    <row r="210" s="69" customFormat="1" ht="24" customHeight="1" spans="1:3">
      <c r="A210" s="107">
        <v>2296011</v>
      </c>
      <c r="B210" s="95" t="s">
        <v>1490</v>
      </c>
      <c r="C210" s="123">
        <v>0</v>
      </c>
    </row>
    <row r="211" s="69" customFormat="1" ht="24" customHeight="1" spans="1:3">
      <c r="A211" s="107">
        <v>2296012</v>
      </c>
      <c r="B211" s="95" t="s">
        <v>1491</v>
      </c>
      <c r="C211" s="123">
        <v>0</v>
      </c>
    </row>
    <row r="212" s="69" customFormat="1" ht="24" customHeight="1" spans="1:3">
      <c r="A212" s="107">
        <v>2296013</v>
      </c>
      <c r="B212" s="95" t="s">
        <v>1492</v>
      </c>
      <c r="C212" s="123">
        <v>194</v>
      </c>
    </row>
    <row r="213" s="69" customFormat="1" ht="24" customHeight="1" spans="1:3">
      <c r="A213" s="107">
        <v>2296099</v>
      </c>
      <c r="B213" s="95" t="s">
        <v>1493</v>
      </c>
      <c r="C213" s="123">
        <v>0</v>
      </c>
    </row>
    <row r="214" s="69" customFormat="1" ht="24" customHeight="1" spans="1:3">
      <c r="A214" s="107">
        <v>232</v>
      </c>
      <c r="B214" s="95" t="s">
        <v>1084</v>
      </c>
      <c r="C214" s="123">
        <f>C215</f>
        <v>7750</v>
      </c>
    </row>
    <row r="215" s="69" customFormat="1" ht="24" customHeight="1" spans="1:3">
      <c r="A215" s="107">
        <v>23204</v>
      </c>
      <c r="B215" s="95" t="s">
        <v>1494</v>
      </c>
      <c r="C215" s="123">
        <f>SUM(C216:C230)</f>
        <v>7750</v>
      </c>
    </row>
    <row r="216" s="69" customFormat="1" ht="24" customHeight="1" spans="1:3">
      <c r="A216" s="107">
        <v>2320401</v>
      </c>
      <c r="B216" s="95" t="s">
        <v>1495</v>
      </c>
      <c r="C216" s="123">
        <v>0</v>
      </c>
    </row>
    <row r="217" s="69" customFormat="1" ht="24" customHeight="1" spans="1:3">
      <c r="A217" s="107">
        <v>2320405</v>
      </c>
      <c r="B217" s="95" t="s">
        <v>1496</v>
      </c>
      <c r="C217" s="123">
        <v>0</v>
      </c>
    </row>
    <row r="218" s="69" customFormat="1" ht="24" customHeight="1" spans="1:3">
      <c r="A218" s="107">
        <v>2320411</v>
      </c>
      <c r="B218" s="95" t="s">
        <v>1497</v>
      </c>
      <c r="C218" s="123">
        <v>0</v>
      </c>
    </row>
    <row r="219" s="69" customFormat="1" ht="24" customHeight="1" spans="1:3">
      <c r="A219" s="107">
        <v>2320413</v>
      </c>
      <c r="B219" s="95" t="s">
        <v>1498</v>
      </c>
      <c r="C219" s="123">
        <v>0</v>
      </c>
    </row>
    <row r="220" s="69" customFormat="1" ht="24" customHeight="1" spans="1:3">
      <c r="A220" s="107">
        <v>2320414</v>
      </c>
      <c r="B220" s="95" t="s">
        <v>1499</v>
      </c>
      <c r="C220" s="123">
        <v>0</v>
      </c>
    </row>
    <row r="221" s="69" customFormat="1" ht="24" customHeight="1" spans="1:3">
      <c r="A221" s="107">
        <v>2320416</v>
      </c>
      <c r="B221" s="95" t="s">
        <v>1500</v>
      </c>
      <c r="C221" s="123">
        <v>0</v>
      </c>
    </row>
    <row r="222" s="69" customFormat="1" ht="24" customHeight="1" spans="1:3">
      <c r="A222" s="107">
        <v>2320417</v>
      </c>
      <c r="B222" s="95" t="s">
        <v>1501</v>
      </c>
      <c r="C222" s="123">
        <v>0</v>
      </c>
    </row>
    <row r="223" s="69" customFormat="1" ht="24" customHeight="1" spans="1:3">
      <c r="A223" s="107">
        <v>2320418</v>
      </c>
      <c r="B223" s="95" t="s">
        <v>1502</v>
      </c>
      <c r="C223" s="123">
        <v>0</v>
      </c>
    </row>
    <row r="224" s="69" customFormat="1" ht="24" customHeight="1" spans="1:3">
      <c r="A224" s="107">
        <v>2320419</v>
      </c>
      <c r="B224" s="95" t="s">
        <v>1503</v>
      </c>
      <c r="C224" s="123">
        <v>0</v>
      </c>
    </row>
    <row r="225" s="69" customFormat="1" ht="24" customHeight="1" spans="1:3">
      <c r="A225" s="107">
        <v>2320420</v>
      </c>
      <c r="B225" s="95" t="s">
        <v>1504</v>
      </c>
      <c r="C225" s="123">
        <v>0</v>
      </c>
    </row>
    <row r="226" s="69" customFormat="1" ht="24" customHeight="1" spans="1:3">
      <c r="A226" s="107">
        <v>2320431</v>
      </c>
      <c r="B226" s="95" t="s">
        <v>1505</v>
      </c>
      <c r="C226" s="123">
        <v>959</v>
      </c>
    </row>
    <row r="227" s="69" customFormat="1" ht="24" customHeight="1" spans="1:3">
      <c r="A227" s="107">
        <v>2320432</v>
      </c>
      <c r="B227" s="95" t="s">
        <v>1506</v>
      </c>
      <c r="C227" s="123">
        <v>0</v>
      </c>
    </row>
    <row r="228" s="69" customFormat="1" ht="24" customHeight="1" spans="1:3">
      <c r="A228" s="107">
        <v>2320433</v>
      </c>
      <c r="B228" s="95" t="s">
        <v>1507</v>
      </c>
      <c r="C228" s="123">
        <v>351</v>
      </c>
    </row>
    <row r="229" s="69" customFormat="1" ht="24" customHeight="1" spans="1:3">
      <c r="A229" s="107">
        <v>2320498</v>
      </c>
      <c r="B229" s="95" t="s">
        <v>1508</v>
      </c>
      <c r="C229" s="123">
        <v>6440</v>
      </c>
    </row>
    <row r="230" s="69" customFormat="1" ht="24" customHeight="1" spans="1:3">
      <c r="A230" s="107">
        <v>2320499</v>
      </c>
      <c r="B230" s="95" t="s">
        <v>1509</v>
      </c>
      <c r="C230" s="123">
        <v>0</v>
      </c>
    </row>
    <row r="231" s="69" customFormat="1" ht="24" customHeight="1" spans="1:3">
      <c r="A231" s="107">
        <v>233</v>
      </c>
      <c r="B231" s="95" t="s">
        <v>1096</v>
      </c>
      <c r="C231" s="123">
        <f>C232</f>
        <v>0</v>
      </c>
    </row>
    <row r="232" s="69" customFormat="1" ht="24" customHeight="1" spans="1:3">
      <c r="A232" s="107">
        <v>23304</v>
      </c>
      <c r="B232" s="95" t="s">
        <v>1510</v>
      </c>
      <c r="C232" s="123">
        <f>SUM(C233:C247)</f>
        <v>0</v>
      </c>
    </row>
    <row r="233" s="69" customFormat="1" ht="24" customHeight="1" spans="1:3">
      <c r="A233" s="107">
        <v>2330401</v>
      </c>
      <c r="B233" s="95" t="s">
        <v>1511</v>
      </c>
      <c r="C233" s="123">
        <v>0</v>
      </c>
    </row>
    <row r="234" s="69" customFormat="1" ht="24" customHeight="1" spans="1:3">
      <c r="A234" s="107">
        <v>2330405</v>
      </c>
      <c r="B234" s="95" t="s">
        <v>1512</v>
      </c>
      <c r="C234" s="123">
        <v>0</v>
      </c>
    </row>
    <row r="235" s="69" customFormat="1" ht="24" customHeight="1" spans="1:3">
      <c r="A235" s="107">
        <v>2330411</v>
      </c>
      <c r="B235" s="95" t="s">
        <v>1513</v>
      </c>
      <c r="C235" s="123">
        <v>0</v>
      </c>
    </row>
    <row r="236" s="69" customFormat="1" ht="24" customHeight="1" spans="1:3">
      <c r="A236" s="107">
        <v>2330413</v>
      </c>
      <c r="B236" s="95" t="s">
        <v>1514</v>
      </c>
      <c r="C236" s="123">
        <v>0</v>
      </c>
    </row>
    <row r="237" s="69" customFormat="1" ht="24" customHeight="1" spans="1:3">
      <c r="A237" s="107">
        <v>2330414</v>
      </c>
      <c r="B237" s="95" t="s">
        <v>1515</v>
      </c>
      <c r="C237" s="123">
        <v>0</v>
      </c>
    </row>
    <row r="238" s="69" customFormat="1" ht="24" customHeight="1" spans="1:3">
      <c r="A238" s="107">
        <v>2330416</v>
      </c>
      <c r="B238" s="95" t="s">
        <v>1516</v>
      </c>
      <c r="C238" s="123">
        <v>0</v>
      </c>
    </row>
    <row r="239" s="69" customFormat="1" ht="24" customHeight="1" spans="1:3">
      <c r="A239" s="107">
        <v>2330417</v>
      </c>
      <c r="B239" s="95" t="s">
        <v>1517</v>
      </c>
      <c r="C239" s="123">
        <v>0</v>
      </c>
    </row>
    <row r="240" s="69" customFormat="1" ht="24" customHeight="1" spans="1:3">
      <c r="A240" s="107">
        <v>2330418</v>
      </c>
      <c r="B240" s="95" t="s">
        <v>1518</v>
      </c>
      <c r="C240" s="123">
        <v>0</v>
      </c>
    </row>
    <row r="241" s="69" customFormat="1" ht="24" customHeight="1" spans="1:3">
      <c r="A241" s="107">
        <v>2330419</v>
      </c>
      <c r="B241" s="95" t="s">
        <v>1519</v>
      </c>
      <c r="C241" s="123">
        <v>0</v>
      </c>
    </row>
    <row r="242" s="69" customFormat="1" ht="24" customHeight="1" spans="1:3">
      <c r="A242" s="107">
        <v>2330420</v>
      </c>
      <c r="B242" s="95" t="s">
        <v>1520</v>
      </c>
      <c r="C242" s="123">
        <v>0</v>
      </c>
    </row>
    <row r="243" s="69" customFormat="1" ht="24" customHeight="1" spans="1:3">
      <c r="A243" s="107">
        <v>2330431</v>
      </c>
      <c r="B243" s="95" t="s">
        <v>1521</v>
      </c>
      <c r="C243" s="123">
        <v>0</v>
      </c>
    </row>
    <row r="244" s="69" customFormat="1" ht="24" customHeight="1" spans="1:3">
      <c r="A244" s="107">
        <v>2330432</v>
      </c>
      <c r="B244" s="95" t="s">
        <v>1522</v>
      </c>
      <c r="C244" s="123">
        <v>0</v>
      </c>
    </row>
    <row r="245" s="69" customFormat="1" ht="24" customHeight="1" spans="1:3">
      <c r="A245" s="107">
        <v>2330433</v>
      </c>
      <c r="B245" s="95" t="s">
        <v>1523</v>
      </c>
      <c r="C245" s="123">
        <v>0</v>
      </c>
    </row>
    <row r="246" s="69" customFormat="1" ht="24" customHeight="1" spans="1:3">
      <c r="A246" s="107">
        <v>2330498</v>
      </c>
      <c r="B246" s="95" t="s">
        <v>1524</v>
      </c>
      <c r="C246" s="123">
        <v>0</v>
      </c>
    </row>
    <row r="247" s="69" customFormat="1" ht="24" customHeight="1" spans="1:3">
      <c r="A247" s="107">
        <v>2330499</v>
      </c>
      <c r="B247" s="95" t="s">
        <v>1525</v>
      </c>
      <c r="C247" s="123">
        <v>0</v>
      </c>
    </row>
    <row r="248" s="69" customFormat="1" ht="24" customHeight="1" spans="1:3">
      <c r="A248" s="107">
        <v>234</v>
      </c>
      <c r="B248" s="95" t="s">
        <v>1526</v>
      </c>
      <c r="C248" s="123">
        <f>SUM(C249,C262)</f>
        <v>0</v>
      </c>
    </row>
    <row r="249" s="69" customFormat="1" ht="24" customHeight="1" spans="1:3">
      <c r="A249" s="107">
        <v>23401</v>
      </c>
      <c r="B249" s="95" t="s">
        <v>1119</v>
      </c>
      <c r="C249" s="123">
        <f>SUM(C250:C261)</f>
        <v>0</v>
      </c>
    </row>
    <row r="250" s="69" customFormat="1" ht="24" customHeight="1" spans="1:3">
      <c r="A250" s="107">
        <v>2340101</v>
      </c>
      <c r="B250" s="95" t="s">
        <v>1527</v>
      </c>
      <c r="C250" s="123">
        <v>0</v>
      </c>
    </row>
    <row r="251" s="69" customFormat="1" ht="24" customHeight="1" spans="1:3">
      <c r="A251" s="107">
        <v>2340102</v>
      </c>
      <c r="B251" s="95" t="s">
        <v>1528</v>
      </c>
      <c r="C251" s="123">
        <v>0</v>
      </c>
    </row>
    <row r="252" s="69" customFormat="1" ht="24" customHeight="1" spans="1:3">
      <c r="A252" s="107">
        <v>2340103</v>
      </c>
      <c r="B252" s="95" t="s">
        <v>1529</v>
      </c>
      <c r="C252" s="123">
        <v>0</v>
      </c>
    </row>
    <row r="253" s="69" customFormat="1" ht="24" customHeight="1" spans="1:3">
      <c r="A253" s="107">
        <v>2340104</v>
      </c>
      <c r="B253" s="95" t="s">
        <v>1530</v>
      </c>
      <c r="C253" s="123">
        <v>0</v>
      </c>
    </row>
    <row r="254" s="69" customFormat="1" ht="24" customHeight="1" spans="1:3">
      <c r="A254" s="107">
        <v>2340105</v>
      </c>
      <c r="B254" s="95" t="s">
        <v>1531</v>
      </c>
      <c r="C254" s="123">
        <v>0</v>
      </c>
    </row>
    <row r="255" s="69" customFormat="1" ht="24" customHeight="1" spans="1:3">
      <c r="A255" s="107">
        <v>2340106</v>
      </c>
      <c r="B255" s="95" t="s">
        <v>1532</v>
      </c>
      <c r="C255" s="123">
        <v>0</v>
      </c>
    </row>
    <row r="256" s="69" customFormat="1" ht="24" customHeight="1" spans="1:3">
      <c r="A256" s="107">
        <v>2340107</v>
      </c>
      <c r="B256" s="95" t="s">
        <v>1533</v>
      </c>
      <c r="C256" s="123">
        <v>0</v>
      </c>
    </row>
    <row r="257" s="69" customFormat="1" ht="24" customHeight="1" spans="1:3">
      <c r="A257" s="107">
        <v>2340108</v>
      </c>
      <c r="B257" s="95" t="s">
        <v>1534</v>
      </c>
      <c r="C257" s="123">
        <v>0</v>
      </c>
    </row>
    <row r="258" s="69" customFormat="1" ht="24" customHeight="1" spans="1:3">
      <c r="A258" s="107">
        <v>2340109</v>
      </c>
      <c r="B258" s="95" t="s">
        <v>1535</v>
      </c>
      <c r="C258" s="123">
        <v>0</v>
      </c>
    </row>
    <row r="259" s="69" customFormat="1" ht="24" customHeight="1" spans="1:3">
      <c r="A259" s="107">
        <v>2340110</v>
      </c>
      <c r="B259" s="95" t="s">
        <v>1536</v>
      </c>
      <c r="C259" s="123">
        <v>0</v>
      </c>
    </row>
    <row r="260" s="69" customFormat="1" ht="24" customHeight="1" spans="1:3">
      <c r="A260" s="107">
        <v>2340111</v>
      </c>
      <c r="B260" s="95" t="s">
        <v>1537</v>
      </c>
      <c r="C260" s="123">
        <v>0</v>
      </c>
    </row>
    <row r="261" s="69" customFormat="1" ht="24" customHeight="1" spans="1:3">
      <c r="A261" s="107">
        <v>2340199</v>
      </c>
      <c r="B261" s="95" t="s">
        <v>1538</v>
      </c>
      <c r="C261" s="123">
        <v>0</v>
      </c>
    </row>
    <row r="262" s="69" customFormat="1" ht="24" customHeight="1" spans="1:3">
      <c r="A262" s="107">
        <v>23402</v>
      </c>
      <c r="B262" s="95" t="s">
        <v>1539</v>
      </c>
      <c r="C262" s="123">
        <f>SUM(C263:C268)</f>
        <v>0</v>
      </c>
    </row>
    <row r="263" s="69" customFormat="1" ht="24" customHeight="1" spans="1:3">
      <c r="A263" s="107">
        <v>2340201</v>
      </c>
      <c r="B263" s="95" t="s">
        <v>874</v>
      </c>
      <c r="C263" s="123">
        <v>0</v>
      </c>
    </row>
    <row r="264" s="69" customFormat="1" ht="24" customHeight="1" spans="1:3">
      <c r="A264" s="107">
        <v>2340202</v>
      </c>
      <c r="B264" s="95" t="s">
        <v>919</v>
      </c>
      <c r="C264" s="123">
        <v>0</v>
      </c>
    </row>
    <row r="265" s="69" customFormat="1" ht="24" customHeight="1" spans="1:3">
      <c r="A265" s="107">
        <v>2340203</v>
      </c>
      <c r="B265" s="95" t="s">
        <v>1540</v>
      </c>
      <c r="C265" s="123">
        <v>0</v>
      </c>
    </row>
    <row r="266" s="69" customFormat="1" ht="24" customHeight="1" spans="1:3">
      <c r="A266" s="107">
        <v>2340204</v>
      </c>
      <c r="B266" s="95" t="s">
        <v>1541</v>
      </c>
      <c r="C266" s="123">
        <v>0</v>
      </c>
    </row>
    <row r="267" s="69" customFormat="1" ht="24" customHeight="1" spans="1:3">
      <c r="A267" s="107">
        <v>2340205</v>
      </c>
      <c r="B267" s="95" t="s">
        <v>1542</v>
      </c>
      <c r="C267" s="123">
        <v>0</v>
      </c>
    </row>
    <row r="268" s="69" customFormat="1" ht="24" customHeight="1" spans="1:3">
      <c r="A268" s="107">
        <v>2340299</v>
      </c>
      <c r="B268" s="95" t="s">
        <v>1543</v>
      </c>
      <c r="C268" s="123">
        <v>0</v>
      </c>
    </row>
  </sheetData>
  <mergeCells count="5">
    <mergeCell ref="A1:C1"/>
    <mergeCell ref="A2:C2"/>
    <mergeCell ref="A3:A4"/>
    <mergeCell ref="B3:B4"/>
    <mergeCell ref="C3:C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C13" sqref="C13"/>
    </sheetView>
  </sheetViews>
  <sheetFormatPr defaultColWidth="9" defaultRowHeight="14.25" outlineLevelCol="1"/>
  <cols>
    <col min="1" max="1" width="50.375" customWidth="1"/>
    <col min="2" max="2" width="40.25" customWidth="1"/>
  </cols>
  <sheetData>
    <row r="1" ht="41" customHeight="1" spans="1:2">
      <c r="A1" s="118" t="s">
        <v>1544</v>
      </c>
      <c r="B1" s="118"/>
    </row>
    <row r="2" ht="31" customHeight="1" spans="2:2">
      <c r="B2" s="119" t="s">
        <v>1</v>
      </c>
    </row>
    <row r="3" ht="32" customHeight="1" spans="1:2">
      <c r="A3" s="109" t="s">
        <v>2</v>
      </c>
      <c r="B3" s="109" t="s">
        <v>3</v>
      </c>
    </row>
    <row r="4" ht="32" customHeight="1" spans="1:2">
      <c r="A4" s="109" t="s">
        <v>12</v>
      </c>
      <c r="B4" s="109">
        <v>0</v>
      </c>
    </row>
    <row r="5" s="1" customFormat="1" ht="39" customHeight="1" spans="1:2">
      <c r="A5" s="107" t="s">
        <v>1545</v>
      </c>
      <c r="B5" s="120">
        <v>0</v>
      </c>
    </row>
    <row r="6" s="1" customFormat="1" ht="39" customHeight="1" spans="1:2">
      <c r="A6" s="107" t="s">
        <v>924</v>
      </c>
      <c r="B6" s="120">
        <v>0</v>
      </c>
    </row>
    <row r="7" s="1" customFormat="1" ht="39" customHeight="1" spans="1:2">
      <c r="A7" s="107" t="s">
        <v>1546</v>
      </c>
      <c r="B7" s="120">
        <v>0</v>
      </c>
    </row>
    <row r="8" s="1" customFormat="1" ht="39" customHeight="1" spans="1:2">
      <c r="A8" s="107" t="s">
        <v>926</v>
      </c>
      <c r="B8" s="120">
        <v>0</v>
      </c>
    </row>
    <row r="9" s="1" customFormat="1" ht="39" customHeight="1" spans="1:2">
      <c r="A9" s="107" t="s">
        <v>1547</v>
      </c>
      <c r="B9" s="120">
        <v>0</v>
      </c>
    </row>
    <row r="10" s="1" customFormat="1" ht="39" customHeight="1" spans="1:2">
      <c r="A10" s="107" t="s">
        <v>1548</v>
      </c>
      <c r="B10" s="120">
        <v>0</v>
      </c>
    </row>
    <row r="11" s="1" customFormat="1" ht="39" customHeight="1" spans="1:2">
      <c r="A11" s="107" t="s">
        <v>927</v>
      </c>
      <c r="B11" s="120">
        <v>0</v>
      </c>
    </row>
    <row r="12" s="1" customFormat="1" ht="39" customHeight="1" spans="1:2">
      <c r="A12" s="107" t="s">
        <v>1549</v>
      </c>
      <c r="B12" s="120">
        <v>0</v>
      </c>
    </row>
    <row r="13" s="1" customFormat="1" ht="39" customHeight="1" spans="1:2">
      <c r="A13" s="107" t="s">
        <v>68</v>
      </c>
      <c r="B13" s="120">
        <v>0</v>
      </c>
    </row>
  </sheetData>
  <mergeCells count="1">
    <mergeCell ref="A1:B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G7" sqref="G7"/>
    </sheetView>
  </sheetViews>
  <sheetFormatPr defaultColWidth="9" defaultRowHeight="14.25" outlineLevelRow="6" outlineLevelCol="2"/>
  <cols>
    <col min="1" max="1" width="29.375" customWidth="1"/>
    <col min="2" max="3" width="27.25" customWidth="1"/>
  </cols>
  <sheetData>
    <row r="1" ht="48" customHeight="1" spans="1:3">
      <c r="A1" s="91" t="s">
        <v>1550</v>
      </c>
      <c r="B1" s="91"/>
      <c r="C1" s="91"/>
    </row>
    <row r="2" ht="27.75" customHeight="1" spans="1:3">
      <c r="A2" s="111" t="s">
        <v>1</v>
      </c>
      <c r="B2" s="111"/>
      <c r="C2" s="111"/>
    </row>
    <row r="3" ht="48" customHeight="1" spans="1:3">
      <c r="A3" s="112" t="s">
        <v>1226</v>
      </c>
      <c r="B3" s="112" t="s">
        <v>1227</v>
      </c>
      <c r="C3" s="112" t="s">
        <v>1551</v>
      </c>
    </row>
    <row r="4" ht="48" customHeight="1" spans="1:3">
      <c r="A4" s="113" t="s">
        <v>1231</v>
      </c>
      <c r="B4" s="114">
        <v>0</v>
      </c>
      <c r="C4" s="114">
        <v>0</v>
      </c>
    </row>
    <row r="5" ht="48" customHeight="1" spans="1:3">
      <c r="A5" s="115"/>
      <c r="B5" s="116"/>
      <c r="C5" s="117"/>
    </row>
    <row r="6" ht="48" customHeight="1" spans="1:3">
      <c r="A6" s="115"/>
      <c r="B6" s="116"/>
      <c r="C6" s="117"/>
    </row>
    <row r="7" ht="48" customHeight="1" spans="1:3">
      <c r="A7" s="112" t="s">
        <v>12</v>
      </c>
      <c r="B7" s="114">
        <f>B4</f>
        <v>0</v>
      </c>
      <c r="C7" s="114">
        <f>C4</f>
        <v>0</v>
      </c>
    </row>
  </sheetData>
  <mergeCells count="2">
    <mergeCell ref="A1:C1"/>
    <mergeCell ref="A2:C2"/>
  </mergeCells>
  <conditionalFormatting sqref="A5:B6">
    <cfRule type="cellIs" dxfId="0" priority="2" stopIfTrue="1" operator="equal">
      <formula>0</formula>
    </cfRule>
    <cfRule type="cellIs" dxfId="1" priority="1" stopIfTrue="1" operator="equal">
      <formula>0</formula>
    </cfRule>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G10" sqref="G10"/>
    </sheetView>
  </sheetViews>
  <sheetFormatPr defaultColWidth="9" defaultRowHeight="14.25" outlineLevelCol="1"/>
  <cols>
    <col min="1" max="1" width="40.125" customWidth="1"/>
    <col min="2" max="2" width="40.75" customWidth="1"/>
  </cols>
  <sheetData>
    <row r="1" ht="49" customHeight="1" spans="1:2">
      <c r="A1" s="91" t="s">
        <v>1552</v>
      </c>
      <c r="B1" s="91"/>
    </row>
    <row r="2" ht="30" customHeight="1" spans="1:2">
      <c r="A2" s="92"/>
      <c r="B2" s="93" t="s">
        <v>1233</v>
      </c>
    </row>
    <row r="3" ht="31" customHeight="1" spans="1:2">
      <c r="A3" s="95" t="s">
        <v>2</v>
      </c>
      <c r="B3" s="95" t="s">
        <v>3</v>
      </c>
    </row>
    <row r="4" ht="31" customHeight="1" spans="1:2">
      <c r="A4" s="106" t="s">
        <v>1234</v>
      </c>
      <c r="B4" s="95">
        <v>0</v>
      </c>
    </row>
    <row r="5" ht="31" customHeight="1" spans="1:2">
      <c r="A5" s="107" t="s">
        <v>1553</v>
      </c>
      <c r="B5" s="108"/>
    </row>
    <row r="6" ht="31" customHeight="1" spans="1:2">
      <c r="A6" s="110" t="s">
        <v>1554</v>
      </c>
      <c r="B6" s="108"/>
    </row>
    <row r="7" ht="31" customHeight="1" spans="1:2">
      <c r="A7" s="110" t="s">
        <v>1555</v>
      </c>
      <c r="B7" s="108"/>
    </row>
    <row r="8" ht="31" customHeight="1" spans="1:2">
      <c r="A8" s="110" t="s">
        <v>1556</v>
      </c>
      <c r="B8" s="108"/>
    </row>
    <row r="9" ht="31" customHeight="1" spans="1:2">
      <c r="A9" s="110" t="s">
        <v>1557</v>
      </c>
      <c r="B9" s="109"/>
    </row>
    <row r="10" ht="31" customHeight="1" spans="1:2">
      <c r="A10" s="106" t="s">
        <v>5</v>
      </c>
      <c r="B10" s="109">
        <v>13</v>
      </c>
    </row>
    <row r="11" ht="31" customHeight="1" spans="1:2">
      <c r="A11" s="106" t="s">
        <v>1558</v>
      </c>
      <c r="B11" s="109">
        <v>0</v>
      </c>
    </row>
    <row r="12" ht="31" customHeight="1" spans="1:2">
      <c r="A12" s="106" t="s">
        <v>1559</v>
      </c>
      <c r="B12" s="109">
        <v>0</v>
      </c>
    </row>
    <row r="13" ht="31" customHeight="1" spans="1:2">
      <c r="A13" s="95" t="s">
        <v>80</v>
      </c>
      <c r="B13" s="109">
        <f>B5+B9+B10+B11+B12</f>
        <v>13</v>
      </c>
    </row>
  </sheetData>
  <mergeCells count="1">
    <mergeCell ref="A1:B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C31" sqref="C31"/>
    </sheetView>
  </sheetViews>
  <sheetFormatPr defaultColWidth="9" defaultRowHeight="14.25" outlineLevelCol="1"/>
  <cols>
    <col min="1" max="1" width="43" customWidth="1"/>
    <col min="2" max="2" width="37.5" customWidth="1"/>
  </cols>
  <sheetData>
    <row r="1" ht="45" customHeight="1" spans="1:2">
      <c r="A1" s="91" t="s">
        <v>1560</v>
      </c>
      <c r="B1" s="91"/>
    </row>
    <row r="2" ht="30" customHeight="1" spans="1:2">
      <c r="A2" s="92"/>
      <c r="B2" s="93" t="s">
        <v>1233</v>
      </c>
    </row>
    <row r="3" ht="31" customHeight="1" spans="1:2">
      <c r="A3" s="95" t="s">
        <v>2</v>
      </c>
      <c r="B3" s="95" t="s">
        <v>3</v>
      </c>
    </row>
    <row r="4" ht="31" customHeight="1" spans="1:2">
      <c r="A4" s="106" t="s">
        <v>1311</v>
      </c>
      <c r="B4" s="95">
        <v>0</v>
      </c>
    </row>
    <row r="5" ht="31" customHeight="1" spans="1:2">
      <c r="A5" s="107" t="s">
        <v>1561</v>
      </c>
      <c r="B5" s="108">
        <v>0</v>
      </c>
    </row>
    <row r="6" ht="31" customHeight="1" spans="1:2">
      <c r="A6" s="107" t="s">
        <v>458</v>
      </c>
      <c r="B6" s="108">
        <v>0</v>
      </c>
    </row>
    <row r="7" ht="31" customHeight="1" spans="1:2">
      <c r="A7" s="107" t="s">
        <v>1562</v>
      </c>
      <c r="B7" s="108">
        <v>0</v>
      </c>
    </row>
    <row r="8" ht="31" customHeight="1" spans="1:2">
      <c r="A8" s="107" t="s">
        <v>1563</v>
      </c>
      <c r="B8" s="108">
        <v>0</v>
      </c>
    </row>
    <row r="9" ht="31" customHeight="1" spans="1:2">
      <c r="A9" s="107" t="s">
        <v>1564</v>
      </c>
      <c r="B9" s="108">
        <v>0</v>
      </c>
    </row>
    <row r="10" ht="31" customHeight="1" spans="1:2">
      <c r="A10" s="107" t="s">
        <v>1565</v>
      </c>
      <c r="B10" s="108">
        <v>0</v>
      </c>
    </row>
    <row r="11" ht="31" customHeight="1" spans="1:2">
      <c r="A11" s="107" t="s">
        <v>1566</v>
      </c>
      <c r="B11" s="108">
        <v>0</v>
      </c>
    </row>
    <row r="12" ht="31" customHeight="1" spans="1:2">
      <c r="A12" s="107" t="s">
        <v>1567</v>
      </c>
      <c r="B12" s="108">
        <v>0</v>
      </c>
    </row>
    <row r="13" ht="31" customHeight="1" spans="1:2">
      <c r="A13" s="107" t="s">
        <v>1568</v>
      </c>
      <c r="B13" s="108">
        <v>0</v>
      </c>
    </row>
    <row r="14" ht="31" customHeight="1" spans="1:2">
      <c r="A14" s="107" t="s">
        <v>1569</v>
      </c>
      <c r="B14" s="108">
        <v>0</v>
      </c>
    </row>
    <row r="15" ht="31" customHeight="1" spans="1:2">
      <c r="A15" s="107" t="s">
        <v>1570</v>
      </c>
      <c r="B15" s="108">
        <v>0</v>
      </c>
    </row>
    <row r="16" ht="31" customHeight="1" spans="1:2">
      <c r="A16" s="107" t="s">
        <v>1571</v>
      </c>
      <c r="B16" s="108">
        <v>0</v>
      </c>
    </row>
    <row r="17" ht="31" customHeight="1" spans="1:2">
      <c r="A17" s="107" t="s">
        <v>1572</v>
      </c>
      <c r="B17" s="108">
        <v>0</v>
      </c>
    </row>
    <row r="18" ht="31" customHeight="1" spans="1:2">
      <c r="A18" s="107" t="s">
        <v>1573</v>
      </c>
      <c r="B18" s="108">
        <v>0</v>
      </c>
    </row>
    <row r="19" ht="31" customHeight="1" spans="1:2">
      <c r="A19" s="107" t="s">
        <v>1574</v>
      </c>
      <c r="B19" s="108">
        <v>0</v>
      </c>
    </row>
    <row r="20" ht="31" customHeight="1" spans="1:2">
      <c r="A20" s="107" t="s">
        <v>1575</v>
      </c>
      <c r="B20" s="108">
        <v>0</v>
      </c>
    </row>
    <row r="21" ht="31" customHeight="1" spans="1:2">
      <c r="A21" s="107" t="s">
        <v>1576</v>
      </c>
      <c r="B21" s="108">
        <v>0</v>
      </c>
    </row>
    <row r="22" ht="31" customHeight="1" spans="1:2">
      <c r="A22" s="107" t="s">
        <v>1577</v>
      </c>
      <c r="B22" s="108">
        <v>0</v>
      </c>
    </row>
    <row r="23" ht="31" customHeight="1" spans="1:2">
      <c r="A23" s="107" t="s">
        <v>1578</v>
      </c>
      <c r="B23" s="108">
        <v>0</v>
      </c>
    </row>
    <row r="24" ht="31" customHeight="1" spans="1:2">
      <c r="A24" s="107" t="s">
        <v>1579</v>
      </c>
      <c r="B24" s="108">
        <v>0</v>
      </c>
    </row>
    <row r="25" ht="31" customHeight="1" spans="1:2">
      <c r="A25" s="107" t="s">
        <v>1580</v>
      </c>
      <c r="B25" s="108">
        <v>0</v>
      </c>
    </row>
    <row r="26" ht="31" customHeight="1" spans="1:2">
      <c r="A26" s="107" t="s">
        <v>1581</v>
      </c>
      <c r="B26" s="108">
        <v>0</v>
      </c>
    </row>
    <row r="27" ht="31" customHeight="1" spans="1:2">
      <c r="A27" s="107" t="s">
        <v>1582</v>
      </c>
      <c r="B27" s="108">
        <v>0</v>
      </c>
    </row>
    <row r="28" ht="31" customHeight="1" spans="1:2">
      <c r="A28" s="107" t="s">
        <v>1583</v>
      </c>
      <c r="B28" s="108">
        <v>0</v>
      </c>
    </row>
    <row r="29" ht="31" customHeight="1" spans="1:2">
      <c r="A29" s="107" t="s">
        <v>1584</v>
      </c>
      <c r="B29" s="108">
        <v>0</v>
      </c>
    </row>
    <row r="30" ht="31" customHeight="1" spans="1:2">
      <c r="A30" s="106" t="s">
        <v>1585</v>
      </c>
      <c r="B30" s="109">
        <v>0</v>
      </c>
    </row>
    <row r="31" ht="31" customHeight="1" spans="1:2">
      <c r="A31" s="106" t="s">
        <v>1586</v>
      </c>
      <c r="B31" s="109">
        <v>13</v>
      </c>
    </row>
    <row r="32" ht="31" customHeight="1" spans="1:2">
      <c r="A32" s="95" t="s">
        <v>80</v>
      </c>
      <c r="B32" s="109">
        <v>13</v>
      </c>
    </row>
  </sheetData>
  <mergeCells count="1">
    <mergeCell ref="A1:B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workbookViewId="0">
      <selection activeCell="B10" sqref="B10"/>
    </sheetView>
  </sheetViews>
  <sheetFormatPr defaultColWidth="9" defaultRowHeight="14.25" outlineLevelCol="2"/>
  <cols>
    <col min="1" max="1" width="19.125" customWidth="1"/>
    <col min="2" max="2" width="37.5" customWidth="1"/>
    <col min="3" max="3" width="14.375" customWidth="1"/>
  </cols>
  <sheetData>
    <row r="1" ht="45" customHeight="1" spans="1:3">
      <c r="A1" s="91" t="s">
        <v>1587</v>
      </c>
      <c r="B1" s="91"/>
      <c r="C1" s="91"/>
    </row>
    <row r="2" ht="30" customHeight="1" spans="1:3">
      <c r="A2" s="92"/>
      <c r="B2" s="93"/>
      <c r="C2" s="94" t="s">
        <v>1</v>
      </c>
    </row>
    <row r="3" ht="31" customHeight="1" spans="1:3">
      <c r="A3" s="95" t="s">
        <v>82</v>
      </c>
      <c r="B3" s="95" t="s">
        <v>1588</v>
      </c>
      <c r="C3" s="95" t="s">
        <v>3</v>
      </c>
    </row>
    <row r="4" s="90" customFormat="1" ht="31" customHeight="1" spans="1:3">
      <c r="A4" s="96"/>
      <c r="B4" s="97" t="s">
        <v>1563</v>
      </c>
      <c r="C4" s="98">
        <f>C5+C8</f>
        <v>0</v>
      </c>
    </row>
    <row r="5" s="90" customFormat="1" ht="31" customHeight="1" spans="1:3">
      <c r="A5" s="99">
        <v>208</v>
      </c>
      <c r="B5" s="100" t="s">
        <v>438</v>
      </c>
      <c r="C5" s="98">
        <f>C6</f>
        <v>0</v>
      </c>
    </row>
    <row r="6" s="90" customFormat="1" ht="31" customHeight="1" spans="1:3">
      <c r="A6" s="99">
        <v>20804</v>
      </c>
      <c r="B6" s="100" t="s">
        <v>458</v>
      </c>
      <c r="C6" s="98">
        <f>C7</f>
        <v>0</v>
      </c>
    </row>
    <row r="7" s="90" customFormat="1" ht="31" customHeight="1" spans="1:3">
      <c r="A7" s="99">
        <v>2080451</v>
      </c>
      <c r="B7" s="101" t="s">
        <v>1562</v>
      </c>
      <c r="C7" s="98">
        <v>0</v>
      </c>
    </row>
    <row r="8" s="90" customFormat="1" ht="31" customHeight="1" spans="1:3">
      <c r="A8" s="99">
        <v>223</v>
      </c>
      <c r="B8" s="100" t="s">
        <v>1563</v>
      </c>
      <c r="C8" s="98">
        <f>C9+C20+C30+C32</f>
        <v>0</v>
      </c>
    </row>
    <row r="9" s="90" customFormat="1" ht="31" customHeight="1" spans="1:3">
      <c r="A9" s="102">
        <v>22301</v>
      </c>
      <c r="B9" s="100" t="s">
        <v>1564</v>
      </c>
      <c r="C9" s="98">
        <f>SUM(C10:C19)</f>
        <v>0</v>
      </c>
    </row>
    <row r="10" s="90" customFormat="1" ht="31" customHeight="1" spans="1:3">
      <c r="A10" s="99">
        <v>2230101</v>
      </c>
      <c r="B10" s="101" t="s">
        <v>1565</v>
      </c>
      <c r="C10" s="98">
        <v>0</v>
      </c>
    </row>
    <row r="11" s="90" customFormat="1" ht="31" customHeight="1" spans="1:3">
      <c r="A11" s="99">
        <v>2230102</v>
      </c>
      <c r="B11" s="101" t="s">
        <v>1566</v>
      </c>
      <c r="C11" s="98">
        <v>0</v>
      </c>
    </row>
    <row r="12" s="90" customFormat="1" ht="31" customHeight="1" spans="1:3">
      <c r="A12" s="99">
        <v>2230103</v>
      </c>
      <c r="B12" s="101" t="s">
        <v>1567</v>
      </c>
      <c r="C12" s="98">
        <v>0</v>
      </c>
    </row>
    <row r="13" s="90" customFormat="1" ht="31" customHeight="1" spans="1:3">
      <c r="A13" s="99">
        <v>2230104</v>
      </c>
      <c r="B13" s="101" t="s">
        <v>1568</v>
      </c>
      <c r="C13" s="98">
        <v>0</v>
      </c>
    </row>
    <row r="14" s="90" customFormat="1" ht="31" customHeight="1" spans="1:3">
      <c r="A14" s="99">
        <v>2230105</v>
      </c>
      <c r="B14" s="101" t="s">
        <v>1569</v>
      </c>
      <c r="C14" s="98">
        <v>0</v>
      </c>
    </row>
    <row r="15" s="90" customFormat="1" ht="31" customHeight="1" spans="1:3">
      <c r="A15" s="99">
        <v>2230106</v>
      </c>
      <c r="B15" s="101" t="s">
        <v>1570</v>
      </c>
      <c r="C15" s="98">
        <v>0</v>
      </c>
    </row>
    <row r="16" s="90" customFormat="1" ht="31" customHeight="1" spans="1:3">
      <c r="A16" s="99">
        <v>2230107</v>
      </c>
      <c r="B16" s="101" t="s">
        <v>1571</v>
      </c>
      <c r="C16" s="98">
        <v>0</v>
      </c>
    </row>
    <row r="17" s="90" customFormat="1" ht="31" customHeight="1" spans="1:3">
      <c r="A17" s="99">
        <v>2230108</v>
      </c>
      <c r="B17" s="101" t="s">
        <v>1572</v>
      </c>
      <c r="C17" s="103">
        <v>0</v>
      </c>
    </row>
    <row r="18" s="90" customFormat="1" ht="31" customHeight="1" spans="1:3">
      <c r="A18" s="99">
        <v>2230109</v>
      </c>
      <c r="B18" s="104" t="s">
        <v>1573</v>
      </c>
      <c r="C18" s="98">
        <v>0</v>
      </c>
    </row>
    <row r="19" s="90" customFormat="1" ht="31" customHeight="1" spans="1:3">
      <c r="A19" s="99">
        <v>2230199</v>
      </c>
      <c r="B19" s="101" t="s">
        <v>1574</v>
      </c>
      <c r="C19" s="105">
        <v>0</v>
      </c>
    </row>
    <row r="20" s="90" customFormat="1" ht="31" customHeight="1" spans="1:3">
      <c r="A20" s="99">
        <v>22302</v>
      </c>
      <c r="B20" s="100" t="s">
        <v>1575</v>
      </c>
      <c r="C20" s="98">
        <f>SUM(C21:C29)</f>
        <v>0</v>
      </c>
    </row>
    <row r="21" s="90" customFormat="1" ht="31" customHeight="1" spans="1:3">
      <c r="A21" s="99">
        <v>2230201</v>
      </c>
      <c r="B21" s="101" t="s">
        <v>1576</v>
      </c>
      <c r="C21" s="98">
        <v>0</v>
      </c>
    </row>
    <row r="22" s="90" customFormat="1" ht="31" customHeight="1" spans="1:3">
      <c r="A22" s="99">
        <v>2230202</v>
      </c>
      <c r="B22" s="101" t="s">
        <v>1577</v>
      </c>
      <c r="C22" s="98">
        <v>0</v>
      </c>
    </row>
    <row r="23" s="90" customFormat="1" ht="31" customHeight="1" spans="1:3">
      <c r="A23" s="99">
        <v>2230203</v>
      </c>
      <c r="B23" s="101" t="s">
        <v>1578</v>
      </c>
      <c r="C23" s="98">
        <v>0</v>
      </c>
    </row>
    <row r="24" s="90" customFormat="1" ht="31" customHeight="1" spans="1:3">
      <c r="A24" s="99">
        <v>2230204</v>
      </c>
      <c r="B24" s="101" t="s">
        <v>1579</v>
      </c>
      <c r="C24" s="98">
        <v>0</v>
      </c>
    </row>
    <row r="25" s="90" customFormat="1" ht="31" customHeight="1" spans="1:3">
      <c r="A25" s="99">
        <v>2230205</v>
      </c>
      <c r="B25" s="101" t="s">
        <v>1580</v>
      </c>
      <c r="C25" s="98">
        <v>0</v>
      </c>
    </row>
    <row r="26" s="90" customFormat="1" ht="31" customHeight="1" spans="1:3">
      <c r="A26" s="99">
        <v>2230206</v>
      </c>
      <c r="B26" s="101" t="s">
        <v>1581</v>
      </c>
      <c r="C26" s="98">
        <v>0</v>
      </c>
    </row>
    <row r="27" s="90" customFormat="1" ht="31" customHeight="1" spans="1:3">
      <c r="A27" s="99">
        <v>2230207</v>
      </c>
      <c r="B27" s="101" t="s">
        <v>1582</v>
      </c>
      <c r="C27" s="98">
        <v>0</v>
      </c>
    </row>
    <row r="28" s="90" customFormat="1" ht="31" customHeight="1" spans="1:3">
      <c r="A28" s="99">
        <v>2230208</v>
      </c>
      <c r="B28" s="101" t="s">
        <v>1583</v>
      </c>
      <c r="C28" s="98">
        <v>0</v>
      </c>
    </row>
    <row r="29" s="90" customFormat="1" ht="31" customHeight="1" spans="1:3">
      <c r="A29" s="99">
        <v>2230299</v>
      </c>
      <c r="B29" s="101" t="s">
        <v>1584</v>
      </c>
      <c r="C29" s="98">
        <v>0</v>
      </c>
    </row>
    <row r="30" s="90" customFormat="1" ht="31" customHeight="1" spans="1:3">
      <c r="A30" s="99">
        <v>22303</v>
      </c>
      <c r="B30" s="100" t="s">
        <v>1589</v>
      </c>
      <c r="C30" s="98">
        <f>C31</f>
        <v>0</v>
      </c>
    </row>
    <row r="31" s="90" customFormat="1" ht="31" customHeight="1" spans="1:3">
      <c r="A31" s="99">
        <v>2230301</v>
      </c>
      <c r="B31" s="101" t="s">
        <v>1590</v>
      </c>
      <c r="C31" s="98">
        <v>0</v>
      </c>
    </row>
    <row r="32" s="90" customFormat="1" ht="33" customHeight="1" spans="1:3">
      <c r="A32" s="99">
        <v>22399</v>
      </c>
      <c r="B32" s="100" t="s">
        <v>1591</v>
      </c>
      <c r="C32" s="103">
        <f>C33</f>
        <v>0</v>
      </c>
    </row>
    <row r="33" s="90" customFormat="1" ht="33" customHeight="1" spans="1:3">
      <c r="A33" s="99">
        <v>2239999</v>
      </c>
      <c r="B33" s="104" t="s">
        <v>1592</v>
      </c>
      <c r="C33" s="98">
        <v>0</v>
      </c>
    </row>
  </sheetData>
  <mergeCells count="1">
    <mergeCell ref="A1:C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L37" sqref="L37"/>
    </sheetView>
  </sheetViews>
  <sheetFormatPr defaultColWidth="9" defaultRowHeight="14.25" outlineLevelCol="3"/>
  <cols>
    <col min="1" max="1" width="33.575" customWidth="1"/>
    <col min="2" max="2" width="15.1916666666667" customWidth="1"/>
    <col min="3" max="3" width="33.6333333333333" customWidth="1"/>
    <col min="4" max="4" width="33.5083333333333" customWidth="1"/>
  </cols>
  <sheetData>
    <row r="1" ht="22.5" spans="1:4">
      <c r="A1" s="83" t="s">
        <v>1593</v>
      </c>
      <c r="B1" s="83"/>
      <c r="C1" s="83"/>
      <c r="D1" s="83"/>
    </row>
    <row r="2" spans="1:4">
      <c r="A2" s="84"/>
      <c r="B2" s="84"/>
      <c r="C2" s="84"/>
      <c r="D2" s="84"/>
    </row>
    <row r="3" spans="1:4">
      <c r="A3" s="84" t="s">
        <v>1</v>
      </c>
      <c r="B3" s="84"/>
      <c r="C3" s="84"/>
      <c r="D3" s="84"/>
    </row>
    <row r="4" spans="1:4">
      <c r="A4" s="85" t="s">
        <v>2</v>
      </c>
      <c r="B4" s="85" t="s">
        <v>3</v>
      </c>
      <c r="C4" s="85" t="s">
        <v>2</v>
      </c>
      <c r="D4" s="85" t="s">
        <v>3</v>
      </c>
    </row>
    <row r="5" spans="1:4">
      <c r="A5" s="86" t="s">
        <v>1594</v>
      </c>
      <c r="B5" s="87"/>
      <c r="C5" s="86" t="s">
        <v>1563</v>
      </c>
      <c r="D5" s="87"/>
    </row>
    <row r="6" spans="1:4">
      <c r="A6" s="86" t="s">
        <v>1595</v>
      </c>
      <c r="B6" s="88"/>
      <c r="C6" s="86" t="s">
        <v>1596</v>
      </c>
      <c r="D6" s="88"/>
    </row>
    <row r="7" spans="1:4">
      <c r="A7" s="86" t="s">
        <v>1597</v>
      </c>
      <c r="B7" s="88"/>
      <c r="C7" s="86" t="s">
        <v>1598</v>
      </c>
      <c r="D7" s="88"/>
    </row>
    <row r="8" spans="1:4">
      <c r="A8" s="86" t="s">
        <v>1599</v>
      </c>
      <c r="B8" s="87"/>
      <c r="C8" s="86" t="s">
        <v>1600</v>
      </c>
      <c r="D8" s="87"/>
    </row>
    <row r="9" spans="1:4">
      <c r="A9" s="86" t="s">
        <v>1601</v>
      </c>
      <c r="B9" s="88"/>
      <c r="C9" s="86" t="s">
        <v>1602</v>
      </c>
      <c r="D9" s="88"/>
    </row>
    <row r="10" spans="1:4">
      <c r="A10" s="86" t="s">
        <v>1603</v>
      </c>
      <c r="B10" s="88"/>
      <c r="C10" s="86" t="s">
        <v>1604</v>
      </c>
      <c r="D10" s="88"/>
    </row>
    <row r="11" spans="1:4">
      <c r="A11" s="86"/>
      <c r="B11" s="89"/>
      <c r="C11" s="86" t="s">
        <v>1605</v>
      </c>
      <c r="D11" s="87"/>
    </row>
    <row r="12" spans="1:4">
      <c r="A12" s="85" t="s">
        <v>1606</v>
      </c>
      <c r="B12" s="87">
        <v>0</v>
      </c>
      <c r="C12" s="85" t="s">
        <v>1607</v>
      </c>
      <c r="D12" s="87">
        <v>0</v>
      </c>
    </row>
    <row r="13" customFormat="1"/>
    <row r="14" customFormat="1"/>
    <row r="15" customFormat="1" spans="1:1">
      <c r="A15" t="s">
        <v>1608</v>
      </c>
    </row>
  </sheetData>
  <mergeCells count="3">
    <mergeCell ref="A1:D1"/>
    <mergeCell ref="A2:D2"/>
    <mergeCell ref="A3:D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28"/>
  <sheetViews>
    <sheetView workbookViewId="0">
      <selection activeCell="F11" sqref="F11"/>
    </sheetView>
  </sheetViews>
  <sheetFormatPr defaultColWidth="9" defaultRowHeight="14.25" outlineLevelCol="5"/>
  <cols>
    <col min="1" max="1" width="33.25" style="18" customWidth="1"/>
    <col min="2" max="4" width="19.875" style="18" customWidth="1"/>
    <col min="5" max="5" width="14.25" style="18" customWidth="1"/>
    <col min="6" max="6" width="12.75" style="18" customWidth="1"/>
    <col min="7" max="16384" width="9" style="18"/>
  </cols>
  <sheetData>
    <row r="1" ht="35" customHeight="1" spans="1:6">
      <c r="A1" s="148" t="s">
        <v>13</v>
      </c>
      <c r="B1" s="148"/>
      <c r="C1" s="148"/>
      <c r="D1" s="148"/>
      <c r="E1" s="148"/>
      <c r="F1" s="148"/>
    </row>
    <row r="2" ht="22" customHeight="1" spans="1:6">
      <c r="A2" s="149"/>
      <c r="B2" s="149"/>
      <c r="C2" s="149"/>
      <c r="F2" s="158" t="s">
        <v>1</v>
      </c>
    </row>
    <row r="3" ht="33" customHeight="1" spans="1:6">
      <c r="A3" s="151" t="s">
        <v>14</v>
      </c>
      <c r="B3" s="151" t="s">
        <v>15</v>
      </c>
      <c r="C3" s="151" t="s">
        <v>16</v>
      </c>
      <c r="D3" s="151" t="s">
        <v>3</v>
      </c>
      <c r="E3" s="159" t="s">
        <v>17</v>
      </c>
      <c r="F3" s="159" t="s">
        <v>18</v>
      </c>
    </row>
    <row r="4" ht="18.75" customHeight="1" spans="1:6">
      <c r="A4" s="156" t="s">
        <v>19</v>
      </c>
      <c r="B4" s="112">
        <v>79153</v>
      </c>
      <c r="C4" s="112">
        <v>79153</v>
      </c>
      <c r="D4" s="112">
        <v>78428</v>
      </c>
      <c r="E4" s="160">
        <f>D4/B4</f>
        <v>0.990840524048362</v>
      </c>
      <c r="F4" s="160">
        <v>1.14224960312259</v>
      </c>
    </row>
    <row r="5" ht="18.75" customHeight="1" spans="1:6">
      <c r="A5" s="155" t="s">
        <v>20</v>
      </c>
      <c r="B5" s="113">
        <v>20370</v>
      </c>
      <c r="C5" s="113">
        <v>20370</v>
      </c>
      <c r="D5" s="113">
        <v>17912</v>
      </c>
      <c r="E5" s="160">
        <f t="shared" ref="E5:E28" si="0">D5/B5</f>
        <v>0.8793323514973</v>
      </c>
      <c r="F5" s="160">
        <v>0.979600765654908</v>
      </c>
    </row>
    <row r="6" ht="18.75" customHeight="1" spans="1:6">
      <c r="A6" s="155" t="s">
        <v>21</v>
      </c>
      <c r="B6" s="113">
        <v>8857</v>
      </c>
      <c r="C6" s="113">
        <v>8857</v>
      </c>
      <c r="D6" s="113">
        <v>7285</v>
      </c>
      <c r="E6" s="160">
        <f t="shared" si="0"/>
        <v>0.822513266343005</v>
      </c>
      <c r="F6" s="160">
        <v>0.941579423549179</v>
      </c>
    </row>
    <row r="7" ht="18.75" customHeight="1" spans="1:6">
      <c r="A7" s="155" t="s">
        <v>22</v>
      </c>
      <c r="B7" s="113">
        <v>2503</v>
      </c>
      <c r="C7" s="113">
        <v>2503</v>
      </c>
      <c r="D7" s="113">
        <v>1891</v>
      </c>
      <c r="E7" s="160">
        <f t="shared" si="0"/>
        <v>0.755493407910507</v>
      </c>
      <c r="F7" s="160">
        <v>0.865050320219579</v>
      </c>
    </row>
    <row r="8" ht="18.75" customHeight="1" spans="1:6">
      <c r="A8" s="155" t="s">
        <v>23</v>
      </c>
      <c r="B8" s="113">
        <v>609</v>
      </c>
      <c r="C8" s="113">
        <v>609</v>
      </c>
      <c r="D8" s="113">
        <v>497</v>
      </c>
      <c r="E8" s="160">
        <f t="shared" si="0"/>
        <v>0.816091954022989</v>
      </c>
      <c r="F8" s="160">
        <v>0.934210526315789</v>
      </c>
    </row>
    <row r="9" ht="18.75" customHeight="1" spans="1:6">
      <c r="A9" s="155" t="s">
        <v>24</v>
      </c>
      <c r="B9" s="113">
        <v>2561</v>
      </c>
      <c r="C9" s="113">
        <v>2561</v>
      </c>
      <c r="D9" s="113">
        <v>1887</v>
      </c>
      <c r="E9" s="160">
        <f t="shared" si="0"/>
        <v>0.736821554080437</v>
      </c>
      <c r="F9" s="160">
        <v>0.843540455967814</v>
      </c>
    </row>
    <row r="10" ht="18.75" customHeight="1" spans="1:6">
      <c r="A10" s="155" t="s">
        <v>25</v>
      </c>
      <c r="B10" s="113">
        <v>1637</v>
      </c>
      <c r="C10" s="113">
        <v>1637</v>
      </c>
      <c r="D10" s="113">
        <v>1343</v>
      </c>
      <c r="E10" s="160">
        <f t="shared" si="0"/>
        <v>0.820403176542456</v>
      </c>
      <c r="F10" s="160">
        <v>0.939160839160839</v>
      </c>
    </row>
    <row r="11" ht="18.75" customHeight="1" spans="1:6">
      <c r="A11" s="155" t="s">
        <v>26</v>
      </c>
      <c r="B11" s="113">
        <v>1296</v>
      </c>
      <c r="C11" s="113">
        <v>1296</v>
      </c>
      <c r="D11" s="113">
        <v>731</v>
      </c>
      <c r="E11" s="160">
        <f t="shared" si="0"/>
        <v>0.564043209876543</v>
      </c>
      <c r="F11" s="160">
        <v>0.645759717314488</v>
      </c>
    </row>
    <row r="12" ht="18.75" customHeight="1" spans="1:6">
      <c r="A12" s="155" t="s">
        <v>27</v>
      </c>
      <c r="B12" s="113">
        <v>1219</v>
      </c>
      <c r="C12" s="113">
        <v>1219</v>
      </c>
      <c r="D12" s="113">
        <v>991</v>
      </c>
      <c r="E12" s="160">
        <f t="shared" si="0"/>
        <v>0.812961443806399</v>
      </c>
      <c r="F12" s="160">
        <v>0.930516431924883</v>
      </c>
    </row>
    <row r="13" ht="18.75" customHeight="1" spans="1:6">
      <c r="A13" s="155" t="s">
        <v>28</v>
      </c>
      <c r="B13" s="113">
        <v>12058</v>
      </c>
      <c r="C13" s="113">
        <v>12058</v>
      </c>
      <c r="D13" s="113">
        <v>15502</v>
      </c>
      <c r="E13" s="160">
        <f t="shared" si="0"/>
        <v>1.28561950572234</v>
      </c>
      <c r="F13" s="160">
        <v>1.54248756218905</v>
      </c>
    </row>
    <row r="14" ht="18.75" customHeight="1" spans="1:6">
      <c r="A14" s="155" t="s">
        <v>29</v>
      </c>
      <c r="B14" s="113">
        <v>1857</v>
      </c>
      <c r="C14" s="113">
        <v>1857</v>
      </c>
      <c r="D14" s="113">
        <v>1694</v>
      </c>
      <c r="E14" s="160">
        <f t="shared" si="0"/>
        <v>0.912224017232095</v>
      </c>
      <c r="F14" s="160">
        <v>1.04438964241677</v>
      </c>
    </row>
    <row r="15" ht="18.75" customHeight="1" spans="1:6">
      <c r="A15" s="155" t="s">
        <v>30</v>
      </c>
      <c r="B15" s="113">
        <v>5092</v>
      </c>
      <c r="C15" s="113">
        <v>5092</v>
      </c>
      <c r="D15" s="113">
        <v>6838</v>
      </c>
      <c r="E15" s="160">
        <f t="shared" si="0"/>
        <v>1.34289080911233</v>
      </c>
      <c r="F15" s="160">
        <v>1.73070108833207</v>
      </c>
    </row>
    <row r="16" ht="18.75" customHeight="1" spans="1:6">
      <c r="A16" s="155" t="s">
        <v>31</v>
      </c>
      <c r="B16" s="113">
        <v>19402</v>
      </c>
      <c r="C16" s="113">
        <v>19402</v>
      </c>
      <c r="D16" s="113">
        <v>19674</v>
      </c>
      <c r="E16" s="160">
        <f t="shared" si="0"/>
        <v>1.01401917328111</v>
      </c>
      <c r="F16" s="160">
        <v>1.16084493745575</v>
      </c>
    </row>
    <row r="17" ht="18.75" customHeight="1" spans="1:6">
      <c r="A17" s="155" t="s">
        <v>32</v>
      </c>
      <c r="B17" s="113">
        <v>1286</v>
      </c>
      <c r="C17" s="113">
        <v>1286</v>
      </c>
      <c r="D17" s="113">
        <v>1831</v>
      </c>
      <c r="E17" s="160">
        <f t="shared" si="0"/>
        <v>1.42379471228616</v>
      </c>
      <c r="F17" s="160">
        <v>1.63045414069457</v>
      </c>
    </row>
    <row r="18" ht="18.75" customHeight="1" spans="1:6">
      <c r="A18" s="155" t="s">
        <v>33</v>
      </c>
      <c r="B18" s="113">
        <v>406</v>
      </c>
      <c r="C18" s="113">
        <v>406</v>
      </c>
      <c r="D18" s="113">
        <v>353</v>
      </c>
      <c r="E18" s="160">
        <f t="shared" si="0"/>
        <v>0.869458128078818</v>
      </c>
      <c r="F18" s="160">
        <v>0.994366197183099</v>
      </c>
    </row>
    <row r="19" ht="18.75" customHeight="1" spans="1:6">
      <c r="A19" s="155" t="s">
        <v>34</v>
      </c>
      <c r="B19" s="113"/>
      <c r="C19" s="113"/>
      <c r="D19" s="113">
        <v>-1</v>
      </c>
      <c r="E19" s="160"/>
      <c r="F19" s="160">
        <v>-0.125</v>
      </c>
    </row>
    <row r="20" ht="18.75" customHeight="1" spans="1:6">
      <c r="A20" s="156" t="s">
        <v>35</v>
      </c>
      <c r="B20" s="112">
        <f>SUM(B21:B27)</f>
        <v>36000</v>
      </c>
      <c r="C20" s="112">
        <f>SUM(C21:C27)</f>
        <v>36000</v>
      </c>
      <c r="D20" s="112">
        <v>36689</v>
      </c>
      <c r="E20" s="160">
        <f t="shared" si="0"/>
        <v>1.01913888888889</v>
      </c>
      <c r="F20" s="160">
        <v>1.03279473032316</v>
      </c>
    </row>
    <row r="21" ht="18.75" customHeight="1" spans="1:6">
      <c r="A21" s="155" t="s">
        <v>36</v>
      </c>
      <c r="B21" s="113">
        <v>6200</v>
      </c>
      <c r="C21" s="113">
        <v>6200</v>
      </c>
      <c r="D21" s="113">
        <v>6681</v>
      </c>
      <c r="E21" s="160">
        <f t="shared" si="0"/>
        <v>1.07758064516129</v>
      </c>
      <c r="F21" s="160">
        <v>1.10029644268775</v>
      </c>
    </row>
    <row r="22" ht="18.75" customHeight="1" spans="1:6">
      <c r="A22" s="155" t="s">
        <v>37</v>
      </c>
      <c r="B22" s="113">
        <v>5200</v>
      </c>
      <c r="C22" s="113">
        <v>5200</v>
      </c>
      <c r="D22" s="113">
        <v>9980</v>
      </c>
      <c r="E22" s="160">
        <f t="shared" si="0"/>
        <v>1.91923076923077</v>
      </c>
      <c r="F22" s="160">
        <v>1.89733840304182</v>
      </c>
    </row>
    <row r="23" ht="18.75" customHeight="1" spans="1:6">
      <c r="A23" s="155" t="s">
        <v>38</v>
      </c>
      <c r="B23" s="113">
        <v>16000</v>
      </c>
      <c r="C23" s="113">
        <v>16000</v>
      </c>
      <c r="D23" s="113">
        <v>14827</v>
      </c>
      <c r="E23" s="160">
        <f t="shared" si="0"/>
        <v>0.9266875</v>
      </c>
      <c r="F23" s="160">
        <v>0.942653696992816</v>
      </c>
    </row>
    <row r="24" ht="18.75" customHeight="1" spans="1:6">
      <c r="A24" s="155" t="s">
        <v>39</v>
      </c>
      <c r="B24" s="113"/>
      <c r="C24" s="113"/>
      <c r="D24" s="113">
        <v>0</v>
      </c>
      <c r="E24" s="160"/>
      <c r="F24" s="160"/>
    </row>
    <row r="25" ht="18.75" customHeight="1" spans="1:6">
      <c r="A25" s="155" t="s">
        <v>40</v>
      </c>
      <c r="B25" s="113">
        <v>5600</v>
      </c>
      <c r="C25" s="113">
        <v>5600</v>
      </c>
      <c r="D25" s="113">
        <v>3665</v>
      </c>
      <c r="E25" s="160">
        <f t="shared" si="0"/>
        <v>0.654464285714286</v>
      </c>
      <c r="F25" s="160">
        <v>0.657163349471042</v>
      </c>
    </row>
    <row r="26" ht="18.75" customHeight="1" spans="1:6">
      <c r="A26" s="155" t="s">
        <v>41</v>
      </c>
      <c r="B26" s="113">
        <v>700</v>
      </c>
      <c r="C26" s="113">
        <v>700</v>
      </c>
      <c r="D26" s="113">
        <v>790</v>
      </c>
      <c r="E26" s="160">
        <f t="shared" si="0"/>
        <v>1.12857142857143</v>
      </c>
      <c r="F26" s="160">
        <v>1.1048951048951</v>
      </c>
    </row>
    <row r="27" ht="18.75" customHeight="1" spans="1:6">
      <c r="A27" s="155" t="s">
        <v>42</v>
      </c>
      <c r="B27" s="113">
        <v>2300</v>
      </c>
      <c r="C27" s="113">
        <v>2300</v>
      </c>
      <c r="D27" s="113">
        <v>746</v>
      </c>
      <c r="E27" s="160">
        <f t="shared" si="0"/>
        <v>0.324347826086957</v>
      </c>
      <c r="F27" s="160">
        <v>0.343620451404883</v>
      </c>
    </row>
    <row r="28" ht="18.75" customHeight="1" spans="1:6">
      <c r="A28" s="157" t="s">
        <v>43</v>
      </c>
      <c r="B28" s="157">
        <f>B4+B20</f>
        <v>115153</v>
      </c>
      <c r="C28" s="157">
        <f>C4+C20</f>
        <v>115153</v>
      </c>
      <c r="D28" s="112">
        <v>115117</v>
      </c>
      <c r="E28" s="160">
        <f t="shared" si="0"/>
        <v>0.999687372452303</v>
      </c>
      <c r="F28" s="160">
        <v>0.552464366271536</v>
      </c>
    </row>
  </sheetData>
  <mergeCells count="1">
    <mergeCell ref="A1:F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topLeftCell="A3" workbookViewId="0">
      <selection activeCell="G12" sqref="G12"/>
    </sheetView>
  </sheetViews>
  <sheetFormatPr defaultColWidth="9" defaultRowHeight="14.25"/>
  <cols>
    <col min="1" max="1" width="32" style="43" customWidth="1"/>
    <col min="2" max="2" width="14" style="43" customWidth="1"/>
    <col min="3" max="4" width="13" style="43" customWidth="1"/>
    <col min="5" max="5" width="16.625" style="43" customWidth="1"/>
    <col min="6" max="10" width="13" style="43" customWidth="1"/>
    <col min="11" max="16384" width="9" style="43"/>
  </cols>
  <sheetData>
    <row r="1" s="69" customFormat="1" ht="39" customHeight="1" spans="1:10">
      <c r="A1" s="44" t="s">
        <v>1609</v>
      </c>
      <c r="B1" s="44"/>
      <c r="C1" s="44"/>
      <c r="D1" s="44"/>
      <c r="E1" s="44"/>
      <c r="F1" s="44"/>
      <c r="G1" s="44"/>
      <c r="H1" s="44"/>
      <c r="I1" s="44"/>
      <c r="J1" s="44"/>
    </row>
    <row r="2" s="69" customFormat="1" ht="31" customHeight="1" spans="1:10">
      <c r="A2" s="70"/>
      <c r="B2" s="46"/>
      <c r="C2" s="46"/>
      <c r="D2" s="46"/>
      <c r="E2" s="46"/>
      <c r="F2" s="46"/>
      <c r="G2" s="47"/>
      <c r="H2" s="46"/>
      <c r="I2" s="80" t="s">
        <v>1</v>
      </c>
      <c r="J2" s="80"/>
    </row>
    <row r="3" s="69" customFormat="1" ht="62.25" customHeight="1" spans="1:10">
      <c r="A3" s="60" t="s">
        <v>1610</v>
      </c>
      <c r="B3" s="51" t="s">
        <v>12</v>
      </c>
      <c r="C3" s="50" t="s">
        <v>1611</v>
      </c>
      <c r="D3" s="51" t="s">
        <v>1612</v>
      </c>
      <c r="E3" s="51" t="s">
        <v>1613</v>
      </c>
      <c r="F3" s="51" t="s">
        <v>1614</v>
      </c>
      <c r="G3" s="51" t="s">
        <v>1615</v>
      </c>
      <c r="H3" s="51" t="s">
        <v>1616</v>
      </c>
      <c r="I3" s="51" t="s">
        <v>1617</v>
      </c>
      <c r="J3" s="51" t="s">
        <v>1618</v>
      </c>
    </row>
    <row r="4" s="69" customFormat="1" ht="27.75" customHeight="1" spans="1:10">
      <c r="A4" s="71" t="s">
        <v>1619</v>
      </c>
      <c r="B4" s="72">
        <f t="shared" ref="B4:B14" si="0">SUM(C4:J4)</f>
        <v>101107</v>
      </c>
      <c r="C4" s="56"/>
      <c r="D4" s="68">
        <v>92401</v>
      </c>
      <c r="E4" s="68">
        <v>7524</v>
      </c>
      <c r="F4" s="73"/>
      <c r="G4" s="73"/>
      <c r="H4" s="56"/>
      <c r="I4" s="68">
        <v>1182</v>
      </c>
      <c r="J4" s="56"/>
    </row>
    <row r="5" s="69" customFormat="1" ht="24" customHeight="1" spans="1:11">
      <c r="A5" s="71" t="s">
        <v>1620</v>
      </c>
      <c r="B5" s="72">
        <f t="shared" ref="B5:J5" si="1">B6+B13+B14</f>
        <v>93668</v>
      </c>
      <c r="C5" s="72">
        <f t="shared" si="1"/>
        <v>0</v>
      </c>
      <c r="D5" s="72">
        <f t="shared" si="1"/>
        <v>40211</v>
      </c>
      <c r="E5" s="56">
        <f t="shared" si="1"/>
        <v>52929</v>
      </c>
      <c r="F5" s="72">
        <f t="shared" si="1"/>
        <v>0</v>
      </c>
      <c r="G5" s="72">
        <f t="shared" si="1"/>
        <v>0</v>
      </c>
      <c r="H5" s="72">
        <f t="shared" si="1"/>
        <v>0</v>
      </c>
      <c r="I5" s="56">
        <f t="shared" si="1"/>
        <v>528</v>
      </c>
      <c r="J5" s="72">
        <f t="shared" si="1"/>
        <v>0</v>
      </c>
      <c r="K5" s="81"/>
    </row>
    <row r="6" s="69" customFormat="1" ht="24" customHeight="1" spans="1:11">
      <c r="A6" s="71" t="s">
        <v>1621</v>
      </c>
      <c r="B6" s="72">
        <f t="shared" ref="B6:J6" si="2">SUM(B7:B14)</f>
        <v>93668</v>
      </c>
      <c r="C6" s="72">
        <f t="shared" si="2"/>
        <v>0</v>
      </c>
      <c r="D6" s="72">
        <f t="shared" si="2"/>
        <v>40211</v>
      </c>
      <c r="E6" s="56">
        <f t="shared" si="2"/>
        <v>52929</v>
      </c>
      <c r="F6" s="72">
        <f t="shared" si="2"/>
        <v>0</v>
      </c>
      <c r="G6" s="72">
        <f t="shared" si="2"/>
        <v>0</v>
      </c>
      <c r="H6" s="72">
        <f t="shared" si="2"/>
        <v>0</v>
      </c>
      <c r="I6" s="56">
        <f t="shared" si="2"/>
        <v>528</v>
      </c>
      <c r="J6" s="72">
        <f t="shared" si="2"/>
        <v>0</v>
      </c>
      <c r="K6" s="81"/>
    </row>
    <row r="7" s="69" customFormat="1" ht="18" customHeight="1" spans="1:11">
      <c r="A7" s="55" t="s">
        <v>1622</v>
      </c>
      <c r="B7" s="72">
        <f t="shared" si="0"/>
        <v>50644</v>
      </c>
      <c r="C7" s="56"/>
      <c r="D7" s="56">
        <v>13906</v>
      </c>
      <c r="E7" s="56">
        <v>36229</v>
      </c>
      <c r="F7" s="56"/>
      <c r="G7" s="56"/>
      <c r="H7" s="56"/>
      <c r="I7" s="56">
        <v>509</v>
      </c>
      <c r="J7" s="56"/>
      <c r="K7" s="81"/>
    </row>
    <row r="8" s="69" customFormat="1" ht="18" customHeight="1" spans="1:11">
      <c r="A8" s="55" t="s">
        <v>1623</v>
      </c>
      <c r="B8" s="72">
        <f t="shared" si="0"/>
        <v>316</v>
      </c>
      <c r="C8" s="56"/>
      <c r="D8" s="56">
        <v>210</v>
      </c>
      <c r="E8" s="56">
        <v>93</v>
      </c>
      <c r="F8" s="56"/>
      <c r="G8" s="56"/>
      <c r="H8" s="56"/>
      <c r="I8" s="56">
        <v>13</v>
      </c>
      <c r="J8" s="56"/>
      <c r="K8" s="81"/>
    </row>
    <row r="9" s="69" customFormat="1" ht="18" customHeight="1" spans="1:11">
      <c r="A9" s="59" t="s">
        <v>1624</v>
      </c>
      <c r="B9" s="72">
        <f t="shared" si="0"/>
        <v>40990</v>
      </c>
      <c r="C9" s="56"/>
      <c r="D9" s="56">
        <v>25920</v>
      </c>
      <c r="E9" s="56">
        <v>15070</v>
      </c>
      <c r="F9" s="56"/>
      <c r="G9" s="56"/>
      <c r="H9" s="56"/>
      <c r="I9" s="82"/>
      <c r="J9" s="56"/>
      <c r="K9" s="81"/>
    </row>
    <row r="10" s="69" customFormat="1" ht="18" customHeight="1" spans="1:11">
      <c r="A10" s="59" t="s">
        <v>1625</v>
      </c>
      <c r="B10" s="72">
        <f t="shared" si="0"/>
        <v>0</v>
      </c>
      <c r="C10" s="56"/>
      <c r="D10" s="56"/>
      <c r="E10" s="56"/>
      <c r="F10" s="56"/>
      <c r="G10" s="56"/>
      <c r="H10" s="56"/>
      <c r="I10" s="56"/>
      <c r="J10" s="56"/>
      <c r="K10" s="81"/>
    </row>
    <row r="11" s="69" customFormat="1" ht="18" customHeight="1" spans="1:11">
      <c r="A11" s="59" t="s">
        <v>1626</v>
      </c>
      <c r="B11" s="72">
        <f t="shared" si="0"/>
        <v>177</v>
      </c>
      <c r="C11" s="56"/>
      <c r="D11" s="56">
        <v>127</v>
      </c>
      <c r="E11" s="56">
        <v>44</v>
      </c>
      <c r="F11" s="56"/>
      <c r="G11" s="56"/>
      <c r="H11" s="56"/>
      <c r="I11" s="56">
        <v>6</v>
      </c>
      <c r="J11" s="56"/>
      <c r="K11" s="81"/>
    </row>
    <row r="12" s="69" customFormat="1" ht="18" customHeight="1" spans="1:11">
      <c r="A12" s="74" t="s">
        <v>1627</v>
      </c>
      <c r="B12" s="72">
        <f t="shared" si="0"/>
        <v>1541</v>
      </c>
      <c r="C12" s="56"/>
      <c r="D12" s="75">
        <v>48</v>
      </c>
      <c r="E12" s="76">
        <v>1493</v>
      </c>
      <c r="F12" s="75"/>
      <c r="G12" s="75"/>
      <c r="H12" s="75"/>
      <c r="I12" s="75"/>
      <c r="J12" s="75"/>
      <c r="K12" s="81"/>
    </row>
    <row r="13" s="69" customFormat="1" ht="18" customHeight="1" spans="1:11">
      <c r="A13" s="77" t="s">
        <v>1628</v>
      </c>
      <c r="B13" s="72">
        <f t="shared" si="0"/>
        <v>0</v>
      </c>
      <c r="C13" s="78"/>
      <c r="D13" s="79"/>
      <c r="E13" s="79"/>
      <c r="F13" s="79"/>
      <c r="G13" s="79"/>
      <c r="H13" s="79"/>
      <c r="I13" s="79"/>
      <c r="J13" s="79"/>
      <c r="K13" s="81"/>
    </row>
    <row r="14" s="69" customFormat="1" ht="18" customHeight="1" spans="1:11">
      <c r="A14" s="77" t="s">
        <v>1629</v>
      </c>
      <c r="B14" s="72">
        <f t="shared" si="0"/>
        <v>0</v>
      </c>
      <c r="C14" s="79"/>
      <c r="D14" s="79"/>
      <c r="E14" s="79"/>
      <c r="F14" s="79"/>
      <c r="G14" s="79"/>
      <c r="H14" s="79"/>
      <c r="I14" s="79"/>
      <c r="J14" s="79"/>
      <c r="K14" s="81"/>
    </row>
    <row r="15" s="69" customFormat="1" ht="18" customHeight="1" spans="1:11">
      <c r="A15" s="77" t="s">
        <v>1630</v>
      </c>
      <c r="B15" s="72">
        <f t="shared" ref="B15:J15" si="3">B6+B13+B14</f>
        <v>93668</v>
      </c>
      <c r="C15" s="72">
        <f t="shared" si="3"/>
        <v>0</v>
      </c>
      <c r="D15" s="72">
        <f t="shared" si="3"/>
        <v>40211</v>
      </c>
      <c r="E15" s="72">
        <f t="shared" si="3"/>
        <v>52929</v>
      </c>
      <c r="F15" s="72">
        <f t="shared" si="3"/>
        <v>0</v>
      </c>
      <c r="G15" s="72">
        <f t="shared" si="3"/>
        <v>0</v>
      </c>
      <c r="H15" s="72">
        <f t="shared" si="3"/>
        <v>0</v>
      </c>
      <c r="I15" s="72">
        <f t="shared" si="3"/>
        <v>528</v>
      </c>
      <c r="J15" s="72">
        <f t="shared" si="3"/>
        <v>0</v>
      </c>
      <c r="K15" s="81"/>
    </row>
    <row r="16" s="69" customFormat="1" ht="44.25" customHeight="1" spans="1:10">
      <c r="A16" s="63" t="s">
        <v>1631</v>
      </c>
      <c r="B16" s="63"/>
      <c r="C16" s="63"/>
      <c r="D16" s="63"/>
      <c r="E16" s="63"/>
      <c r="F16" s="63"/>
      <c r="G16" s="63"/>
      <c r="H16" s="63"/>
      <c r="I16" s="63"/>
      <c r="J16" s="63"/>
    </row>
    <row r="17" s="69" customFormat="1" spans="1:10">
      <c r="A17" s="43"/>
      <c r="B17" s="43"/>
      <c r="C17" s="43"/>
      <c r="D17" s="43"/>
      <c r="E17" s="43"/>
      <c r="F17" s="43"/>
      <c r="G17" s="43"/>
      <c r="H17" s="43"/>
      <c r="I17" s="43"/>
      <c r="J17" s="43"/>
    </row>
    <row r="18" s="69" customFormat="1" spans="1:10">
      <c r="A18" s="43"/>
      <c r="B18" s="43"/>
      <c r="C18" s="43"/>
      <c r="D18" s="43"/>
      <c r="E18" s="43"/>
      <c r="F18" s="43"/>
      <c r="G18" s="43"/>
      <c r="H18" s="43"/>
      <c r="I18" s="43"/>
      <c r="J18" s="43"/>
    </row>
    <row r="19" s="69" customFormat="1" spans="1:10">
      <c r="A19" s="43"/>
      <c r="B19" s="43"/>
      <c r="C19" s="43"/>
      <c r="D19" s="43"/>
      <c r="E19" s="43"/>
      <c r="F19" s="43"/>
      <c r="G19" s="43"/>
      <c r="H19" s="43"/>
      <c r="I19" s="43"/>
      <c r="J19" s="43"/>
    </row>
    <row r="20" s="69" customFormat="1" spans="1:10">
      <c r="A20" s="43"/>
      <c r="B20" s="43"/>
      <c r="C20" s="43"/>
      <c r="D20" s="43"/>
      <c r="E20" s="43"/>
      <c r="F20" s="43"/>
      <c r="G20" s="43"/>
      <c r="H20" s="43"/>
      <c r="I20" s="43"/>
      <c r="J20" s="43"/>
    </row>
    <row r="21" s="69" customFormat="1" spans="1:10">
      <c r="A21" s="43"/>
      <c r="B21" s="43"/>
      <c r="C21" s="43"/>
      <c r="D21" s="43"/>
      <c r="E21" s="43"/>
      <c r="F21" s="43"/>
      <c r="G21" s="43"/>
      <c r="H21" s="43"/>
      <c r="I21" s="43"/>
      <c r="J21" s="43"/>
    </row>
    <row r="22" s="69" customFormat="1" spans="1:10">
      <c r="A22" s="43"/>
      <c r="B22" s="43"/>
      <c r="C22" s="43"/>
      <c r="D22" s="43"/>
      <c r="E22" s="43"/>
      <c r="F22" s="43"/>
      <c r="G22" s="43"/>
      <c r="H22" s="43"/>
      <c r="I22" s="43"/>
      <c r="J22" s="43"/>
    </row>
    <row r="23" s="69" customFormat="1" spans="1:10">
      <c r="A23" s="43"/>
      <c r="B23" s="43"/>
      <c r="C23" s="43"/>
      <c r="D23" s="43"/>
      <c r="E23" s="43"/>
      <c r="F23" s="43"/>
      <c r="G23" s="43"/>
      <c r="H23" s="43"/>
      <c r="I23" s="43"/>
      <c r="J23" s="43"/>
    </row>
    <row r="24" s="69" customFormat="1" spans="1:10">
      <c r="A24" s="43"/>
      <c r="B24" s="43"/>
      <c r="C24" s="43"/>
      <c r="D24" s="43"/>
      <c r="E24" s="43"/>
      <c r="F24" s="43"/>
      <c r="G24" s="43"/>
      <c r="H24" s="43"/>
      <c r="I24" s="43"/>
      <c r="J24" s="43"/>
    </row>
    <row r="25" s="69" customFormat="1" spans="1:10">
      <c r="A25" s="43"/>
      <c r="B25" s="43"/>
      <c r="C25" s="43"/>
      <c r="D25" s="43"/>
      <c r="E25" s="43"/>
      <c r="F25" s="43"/>
      <c r="G25" s="43"/>
      <c r="H25" s="43"/>
      <c r="I25" s="43"/>
      <c r="J25" s="43"/>
    </row>
    <row r="26" s="69" customFormat="1" spans="1:10">
      <c r="A26" s="43"/>
      <c r="B26" s="43"/>
      <c r="C26" s="43"/>
      <c r="D26" s="43"/>
      <c r="E26" s="43"/>
      <c r="F26" s="43"/>
      <c r="G26" s="43"/>
      <c r="H26" s="43"/>
      <c r="I26" s="43"/>
      <c r="J26" s="43"/>
    </row>
    <row r="27" s="69" customFormat="1" spans="1:10">
      <c r="A27" s="43"/>
      <c r="B27" s="43"/>
      <c r="C27" s="43"/>
      <c r="D27" s="43"/>
      <c r="E27" s="43"/>
      <c r="F27" s="43"/>
      <c r="G27" s="43"/>
      <c r="H27" s="43"/>
      <c r="I27" s="43"/>
      <c r="J27" s="43"/>
    </row>
    <row r="28" s="69" customFormat="1" spans="1:10">
      <c r="A28" s="43"/>
      <c r="B28" s="43"/>
      <c r="C28" s="43"/>
      <c r="D28" s="43"/>
      <c r="E28" s="43"/>
      <c r="F28" s="43"/>
      <c r="G28" s="43"/>
      <c r="H28" s="43"/>
      <c r="I28" s="43"/>
      <c r="J28" s="43"/>
    </row>
    <row r="29" s="69" customFormat="1" spans="1:10">
      <c r="A29" s="43"/>
      <c r="B29" s="43"/>
      <c r="C29" s="43"/>
      <c r="D29" s="43"/>
      <c r="E29" s="43"/>
      <c r="F29" s="43"/>
      <c r="G29" s="43"/>
      <c r="H29" s="43"/>
      <c r="I29" s="43"/>
      <c r="J29" s="43"/>
    </row>
    <row r="30" s="69" customFormat="1" spans="1:10">
      <c r="A30" s="43"/>
      <c r="B30" s="43"/>
      <c r="C30" s="43"/>
      <c r="D30" s="43"/>
      <c r="E30" s="43"/>
      <c r="F30" s="43"/>
      <c r="G30" s="43"/>
      <c r="H30" s="43"/>
      <c r="I30" s="43"/>
      <c r="J30" s="43"/>
    </row>
    <row r="31" s="69" customFormat="1" spans="1:10">
      <c r="A31" s="43"/>
      <c r="B31" s="43"/>
      <c r="C31" s="43"/>
      <c r="D31" s="43"/>
      <c r="E31" s="43"/>
      <c r="F31" s="43"/>
      <c r="G31" s="43"/>
      <c r="H31" s="43"/>
      <c r="I31" s="43"/>
      <c r="J31" s="43"/>
    </row>
    <row r="32" s="69" customFormat="1" spans="1:10">
      <c r="A32" s="43"/>
      <c r="B32" s="43"/>
      <c r="C32" s="43"/>
      <c r="D32" s="43"/>
      <c r="E32" s="43"/>
      <c r="F32" s="43"/>
      <c r="G32" s="43"/>
      <c r="H32" s="43"/>
      <c r="I32" s="43"/>
      <c r="J32" s="43"/>
    </row>
    <row r="33" s="69" customFormat="1" spans="1:10">
      <c r="A33" s="43"/>
      <c r="B33" s="43"/>
      <c r="C33" s="43"/>
      <c r="D33" s="43"/>
      <c r="E33" s="43"/>
      <c r="F33" s="43"/>
      <c r="G33" s="43"/>
      <c r="H33" s="43"/>
      <c r="I33" s="43"/>
      <c r="J33" s="43"/>
    </row>
    <row r="34" s="69" customFormat="1" spans="1:10">
      <c r="A34" s="43"/>
      <c r="B34" s="43"/>
      <c r="C34" s="43"/>
      <c r="D34" s="43"/>
      <c r="E34" s="43"/>
      <c r="F34" s="43"/>
      <c r="G34" s="43"/>
      <c r="H34" s="43"/>
      <c r="I34" s="43"/>
      <c r="J34" s="43"/>
    </row>
    <row r="35" s="69" customFormat="1" spans="1:10">
      <c r="A35" s="43"/>
      <c r="B35" s="43"/>
      <c r="C35" s="43"/>
      <c r="D35" s="43"/>
      <c r="E35" s="43"/>
      <c r="F35" s="43"/>
      <c r="G35" s="43"/>
      <c r="H35" s="43"/>
      <c r="I35" s="43"/>
      <c r="J35" s="43"/>
    </row>
    <row r="36" s="69" customFormat="1" spans="1:10">
      <c r="A36" s="43"/>
      <c r="B36" s="43"/>
      <c r="C36" s="43"/>
      <c r="D36" s="43"/>
      <c r="E36" s="43"/>
      <c r="F36" s="43"/>
      <c r="G36" s="43"/>
      <c r="H36" s="43"/>
      <c r="I36" s="43"/>
      <c r="J36" s="43"/>
    </row>
    <row r="37" s="69" customFormat="1" spans="1:10">
      <c r="A37" s="43"/>
      <c r="B37" s="43"/>
      <c r="C37" s="43"/>
      <c r="D37" s="43"/>
      <c r="E37" s="43"/>
      <c r="F37" s="43"/>
      <c r="G37" s="43"/>
      <c r="H37" s="43"/>
      <c r="I37" s="43"/>
      <c r="J37" s="43"/>
    </row>
    <row r="38" s="69" customFormat="1" spans="1:10">
      <c r="A38" s="43"/>
      <c r="B38" s="43"/>
      <c r="C38" s="43"/>
      <c r="D38" s="43"/>
      <c r="E38" s="43"/>
      <c r="F38" s="43"/>
      <c r="G38" s="43"/>
      <c r="H38" s="43"/>
      <c r="I38" s="43"/>
      <c r="J38" s="43"/>
    </row>
    <row r="39" s="69" customFormat="1" spans="1:10">
      <c r="A39" s="43"/>
      <c r="B39" s="43"/>
      <c r="C39" s="43"/>
      <c r="D39" s="43"/>
      <c r="E39" s="43"/>
      <c r="F39" s="43"/>
      <c r="G39" s="43"/>
      <c r="H39" s="43"/>
      <c r="I39" s="43"/>
      <c r="J39" s="43"/>
    </row>
    <row r="40" s="69" customFormat="1" spans="1:10">
      <c r="A40" s="43"/>
      <c r="B40" s="43"/>
      <c r="C40" s="43"/>
      <c r="D40" s="43"/>
      <c r="E40" s="43"/>
      <c r="F40" s="43"/>
      <c r="G40" s="43"/>
      <c r="H40" s="43"/>
      <c r="I40" s="43"/>
      <c r="J40" s="43"/>
    </row>
    <row r="41" s="69" customFormat="1" spans="1:10">
      <c r="A41" s="43"/>
      <c r="B41" s="43"/>
      <c r="C41" s="43"/>
      <c r="D41" s="43"/>
      <c r="E41" s="43"/>
      <c r="F41" s="43"/>
      <c r="G41" s="43"/>
      <c r="H41" s="43"/>
      <c r="I41" s="43"/>
      <c r="J41" s="43"/>
    </row>
    <row r="42" s="69" customFormat="1" spans="1:10">
      <c r="A42" s="43"/>
      <c r="B42" s="43"/>
      <c r="C42" s="43"/>
      <c r="D42" s="43"/>
      <c r="E42" s="43"/>
      <c r="F42" s="43"/>
      <c r="G42" s="43"/>
      <c r="H42" s="43"/>
      <c r="I42" s="43"/>
      <c r="J42" s="43"/>
    </row>
    <row r="43" s="69" customFormat="1" spans="1:10">
      <c r="A43" s="43"/>
      <c r="B43" s="43"/>
      <c r="C43" s="43"/>
      <c r="D43" s="43"/>
      <c r="E43" s="43"/>
      <c r="F43" s="43"/>
      <c r="G43" s="43"/>
      <c r="H43" s="43"/>
      <c r="I43" s="43"/>
      <c r="J43" s="43"/>
    </row>
    <row r="44" s="69" customFormat="1" spans="1:10">
      <c r="A44" s="43"/>
      <c r="B44" s="43"/>
      <c r="C44" s="43"/>
      <c r="D44" s="43"/>
      <c r="E44" s="43"/>
      <c r="F44" s="43"/>
      <c r="G44" s="43"/>
      <c r="H44" s="43"/>
      <c r="I44" s="43"/>
      <c r="J44" s="43"/>
    </row>
    <row r="45" s="69" customFormat="1" spans="1:10">
      <c r="A45" s="43"/>
      <c r="B45" s="43"/>
      <c r="C45" s="43"/>
      <c r="D45" s="43"/>
      <c r="E45" s="43"/>
      <c r="F45" s="43"/>
      <c r="G45" s="43"/>
      <c r="H45" s="43"/>
      <c r="I45" s="43"/>
      <c r="J45" s="43"/>
    </row>
    <row r="46" s="69" customFormat="1" spans="1:10">
      <c r="A46" s="43"/>
      <c r="B46" s="43"/>
      <c r="C46" s="43"/>
      <c r="D46" s="43"/>
      <c r="E46" s="43"/>
      <c r="F46" s="43"/>
      <c r="G46" s="43"/>
      <c r="H46" s="43"/>
      <c r="I46" s="43"/>
      <c r="J46" s="43"/>
    </row>
    <row r="47" s="69" customFormat="1" spans="1:10">
      <c r="A47" s="43"/>
      <c r="B47" s="43"/>
      <c r="C47" s="43"/>
      <c r="D47" s="43"/>
      <c r="E47" s="43"/>
      <c r="F47" s="43"/>
      <c r="G47" s="43"/>
      <c r="H47" s="43"/>
      <c r="I47" s="43"/>
      <c r="J47" s="43"/>
    </row>
    <row r="48" s="69" customFormat="1" spans="1:10">
      <c r="A48" s="43"/>
      <c r="B48" s="43"/>
      <c r="C48" s="43"/>
      <c r="D48" s="43"/>
      <c r="E48" s="43"/>
      <c r="F48" s="43"/>
      <c r="G48" s="43"/>
      <c r="H48" s="43"/>
      <c r="I48" s="43"/>
      <c r="J48" s="43"/>
    </row>
    <row r="49" s="69" customFormat="1" spans="1:10">
      <c r="A49" s="43"/>
      <c r="B49" s="43"/>
      <c r="C49" s="43"/>
      <c r="D49" s="43"/>
      <c r="E49" s="43"/>
      <c r="F49" s="43"/>
      <c r="G49" s="43"/>
      <c r="H49" s="43"/>
      <c r="I49" s="43"/>
      <c r="J49" s="43"/>
    </row>
    <row r="50" s="69" customFormat="1" spans="1:10">
      <c r="A50" s="43"/>
      <c r="B50" s="43"/>
      <c r="C50" s="43"/>
      <c r="D50" s="43"/>
      <c r="E50" s="43"/>
      <c r="F50" s="43"/>
      <c r="G50" s="43"/>
      <c r="H50" s="43"/>
      <c r="I50" s="43"/>
      <c r="J50" s="43"/>
    </row>
    <row r="51" s="69" customFormat="1" spans="1:10">
      <c r="A51" s="43"/>
      <c r="B51" s="43"/>
      <c r="C51" s="43"/>
      <c r="D51" s="43"/>
      <c r="E51" s="43"/>
      <c r="F51" s="43"/>
      <c r="G51" s="43"/>
      <c r="H51" s="43"/>
      <c r="I51" s="43"/>
      <c r="J51" s="43"/>
    </row>
    <row r="52" s="69" customFormat="1" spans="1:10">
      <c r="A52" s="43"/>
      <c r="B52" s="43"/>
      <c r="C52" s="43"/>
      <c r="D52" s="43"/>
      <c r="E52" s="43"/>
      <c r="F52" s="43"/>
      <c r="G52" s="43"/>
      <c r="H52" s="43"/>
      <c r="I52" s="43"/>
      <c r="J52" s="43"/>
    </row>
    <row r="53" s="69" customFormat="1" spans="1:10">
      <c r="A53" s="43"/>
      <c r="B53" s="43"/>
      <c r="C53" s="43"/>
      <c r="D53" s="43"/>
      <c r="E53" s="43"/>
      <c r="F53" s="43"/>
      <c r="G53" s="43"/>
      <c r="H53" s="43"/>
      <c r="I53" s="43"/>
      <c r="J53" s="43"/>
    </row>
    <row r="54" s="69" customFormat="1" spans="1:10">
      <c r="A54" s="43"/>
      <c r="B54" s="43"/>
      <c r="C54" s="43"/>
      <c r="D54" s="43"/>
      <c r="E54" s="43"/>
      <c r="F54" s="43"/>
      <c r="G54" s="43"/>
      <c r="H54" s="43"/>
      <c r="I54" s="43"/>
      <c r="J54" s="43"/>
    </row>
    <row r="55" s="69" customFormat="1" spans="1:10">
      <c r="A55" s="43"/>
      <c r="B55" s="43"/>
      <c r="C55" s="43"/>
      <c r="D55" s="43"/>
      <c r="E55" s="43"/>
      <c r="F55" s="43"/>
      <c r="G55" s="43"/>
      <c r="H55" s="43"/>
      <c r="I55" s="43"/>
      <c r="J55" s="43"/>
    </row>
    <row r="56" s="69" customFormat="1" spans="1:10">
      <c r="A56" s="43"/>
      <c r="B56" s="43"/>
      <c r="C56" s="43"/>
      <c r="D56" s="43"/>
      <c r="E56" s="43"/>
      <c r="F56" s="43"/>
      <c r="G56" s="43"/>
      <c r="H56" s="43"/>
      <c r="I56" s="43"/>
      <c r="J56" s="43"/>
    </row>
    <row r="57" s="69" customFormat="1" spans="1:10">
      <c r="A57" s="43"/>
      <c r="B57" s="43"/>
      <c r="C57" s="43"/>
      <c r="D57" s="43"/>
      <c r="E57" s="43"/>
      <c r="F57" s="43"/>
      <c r="G57" s="43"/>
      <c r="H57" s="43"/>
      <c r="I57" s="43"/>
      <c r="J57" s="43"/>
    </row>
    <row r="58" s="69" customFormat="1" spans="1:10">
      <c r="A58" s="43"/>
      <c r="B58" s="43"/>
      <c r="C58" s="43"/>
      <c r="D58" s="43"/>
      <c r="E58" s="43"/>
      <c r="F58" s="43"/>
      <c r="G58" s="43"/>
      <c r="H58" s="43"/>
      <c r="I58" s="43"/>
      <c r="J58" s="43"/>
    </row>
    <row r="59" s="69" customFormat="1" spans="1:10">
      <c r="A59" s="43"/>
      <c r="B59" s="43"/>
      <c r="C59" s="43"/>
      <c r="D59" s="43"/>
      <c r="E59" s="43"/>
      <c r="F59" s="43"/>
      <c r="G59" s="43"/>
      <c r="H59" s="43"/>
      <c r="I59" s="43"/>
      <c r="J59" s="43"/>
    </row>
    <row r="60" s="69" customFormat="1" spans="1:10">
      <c r="A60" s="43"/>
      <c r="B60" s="43"/>
      <c r="C60" s="43"/>
      <c r="D60" s="43"/>
      <c r="E60" s="43"/>
      <c r="F60" s="43"/>
      <c r="G60" s="43"/>
      <c r="H60" s="43"/>
      <c r="I60" s="43"/>
      <c r="J60" s="43"/>
    </row>
    <row r="61" s="69" customFormat="1" spans="1:10">
      <c r="A61" s="43"/>
      <c r="B61" s="43"/>
      <c r="C61" s="43"/>
      <c r="D61" s="43"/>
      <c r="E61" s="43"/>
      <c r="F61" s="43"/>
      <c r="G61" s="43"/>
      <c r="H61" s="43"/>
      <c r="I61" s="43"/>
      <c r="J61" s="43"/>
    </row>
  </sheetData>
  <mergeCells count="3">
    <mergeCell ref="A1:J1"/>
    <mergeCell ref="I2:J2"/>
    <mergeCell ref="A16:J1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J26" sqref="J26"/>
    </sheetView>
  </sheetViews>
  <sheetFormatPr defaultColWidth="9" defaultRowHeight="14.25"/>
  <cols>
    <col min="1" max="1" width="33.25" style="43" customWidth="1"/>
    <col min="2" max="2" width="19" style="43" customWidth="1"/>
    <col min="3" max="10" width="15.125" style="43" customWidth="1"/>
    <col min="11" max="11" width="9" style="43"/>
    <col min="12" max="12" width="10.5" style="43"/>
    <col min="13" max="16384" width="9" style="43"/>
  </cols>
  <sheetData>
    <row r="1" s="43" customFormat="1" ht="31" customHeight="1" spans="1:10">
      <c r="A1" s="44" t="s">
        <v>1632</v>
      </c>
      <c r="B1" s="44"/>
      <c r="C1" s="44"/>
      <c r="D1" s="44"/>
      <c r="E1" s="44"/>
      <c r="F1" s="44"/>
      <c r="G1" s="44"/>
      <c r="H1" s="44"/>
      <c r="I1" s="44"/>
      <c r="J1" s="44"/>
    </row>
    <row r="2" s="43" customFormat="1" ht="28" customHeight="1" spans="1:10">
      <c r="A2" s="45"/>
      <c r="B2" s="46"/>
      <c r="C2" s="46"/>
      <c r="D2" s="46"/>
      <c r="E2" s="46"/>
      <c r="F2" s="46"/>
      <c r="G2" s="47"/>
      <c r="H2" s="46"/>
      <c r="I2" s="64" t="s">
        <v>1</v>
      </c>
      <c r="J2" s="64"/>
    </row>
    <row r="3" s="43" customFormat="1" ht="45.75" customHeight="1" spans="1:10">
      <c r="A3" s="48" t="s">
        <v>1610</v>
      </c>
      <c r="B3" s="49" t="s">
        <v>43</v>
      </c>
      <c r="C3" s="50" t="s">
        <v>1611</v>
      </c>
      <c r="D3" s="51" t="s">
        <v>1612</v>
      </c>
      <c r="E3" s="51" t="s">
        <v>1613</v>
      </c>
      <c r="F3" s="52" t="s">
        <v>1633</v>
      </c>
      <c r="G3" s="53" t="s">
        <v>1634</v>
      </c>
      <c r="H3" s="49" t="s">
        <v>1616</v>
      </c>
      <c r="I3" s="65" t="s">
        <v>1617</v>
      </c>
      <c r="J3" s="66" t="s">
        <v>1618</v>
      </c>
    </row>
    <row r="4" s="43" customFormat="1" ht="21.75" customHeight="1" spans="1:10">
      <c r="A4" s="48">
        <v>1</v>
      </c>
      <c r="B4" s="54">
        <v>2</v>
      </c>
      <c r="C4" s="53">
        <v>3</v>
      </c>
      <c r="D4" s="53">
        <v>4</v>
      </c>
      <c r="E4" s="53">
        <v>5</v>
      </c>
      <c r="F4" s="53">
        <v>6</v>
      </c>
      <c r="G4" s="53">
        <v>7</v>
      </c>
      <c r="H4" s="53">
        <v>8</v>
      </c>
      <c r="I4" s="53">
        <v>9</v>
      </c>
      <c r="J4" s="53">
        <v>10</v>
      </c>
    </row>
    <row r="5" s="43" customFormat="1" ht="21.75" customHeight="1" spans="1:12">
      <c r="A5" s="55" t="s">
        <v>1635</v>
      </c>
      <c r="B5" s="56">
        <f t="shared" ref="B5:J5" si="0">B6+B13+B14</f>
        <v>87000</v>
      </c>
      <c r="C5" s="56">
        <f t="shared" si="0"/>
        <v>0</v>
      </c>
      <c r="D5" s="56">
        <f t="shared" si="0"/>
        <v>31475</v>
      </c>
      <c r="E5" s="56">
        <f t="shared" si="0"/>
        <v>54852</v>
      </c>
      <c r="F5" s="56">
        <f t="shared" si="0"/>
        <v>0</v>
      </c>
      <c r="G5" s="56">
        <f t="shared" si="0"/>
        <v>0</v>
      </c>
      <c r="H5" s="56">
        <f t="shared" si="0"/>
        <v>0</v>
      </c>
      <c r="I5" s="56">
        <f t="shared" si="0"/>
        <v>673</v>
      </c>
      <c r="J5" s="56">
        <f t="shared" si="0"/>
        <v>0</v>
      </c>
      <c r="L5" s="67"/>
    </row>
    <row r="6" s="43" customFormat="1" ht="21.75" customHeight="1" spans="1:12">
      <c r="A6" s="57" t="s">
        <v>1636</v>
      </c>
      <c r="B6" s="56">
        <f t="shared" ref="B6:B8" si="1">SUM(C6:J6)</f>
        <v>87000</v>
      </c>
      <c r="C6" s="56">
        <f t="shared" ref="C6:H6" si="2">SUM(C7:C12)</f>
        <v>0</v>
      </c>
      <c r="D6" s="56">
        <f t="shared" si="2"/>
        <v>31475</v>
      </c>
      <c r="E6" s="56">
        <f t="shared" si="2"/>
        <v>54852</v>
      </c>
      <c r="F6" s="56">
        <f t="shared" si="2"/>
        <v>0</v>
      </c>
      <c r="G6" s="56">
        <f t="shared" si="2"/>
        <v>0</v>
      </c>
      <c r="H6" s="56">
        <f t="shared" si="2"/>
        <v>0</v>
      </c>
      <c r="I6" s="56">
        <v>673</v>
      </c>
      <c r="J6" s="56">
        <f>SUM(J7:J12)</f>
        <v>0</v>
      </c>
      <c r="L6" s="67"/>
    </row>
    <row r="7" s="43" customFormat="1" ht="21.75" customHeight="1" spans="1:10">
      <c r="A7" s="55" t="s">
        <v>1637</v>
      </c>
      <c r="B7" s="56">
        <f t="shared" si="1"/>
        <v>85225</v>
      </c>
      <c r="C7" s="56"/>
      <c r="D7" s="56">
        <v>31457</v>
      </c>
      <c r="E7" s="56">
        <v>53612</v>
      </c>
      <c r="F7" s="56"/>
      <c r="G7" s="56"/>
      <c r="H7" s="56"/>
      <c r="I7" s="56">
        <v>156</v>
      </c>
      <c r="J7" s="56"/>
    </row>
    <row r="8" s="43" customFormat="1" ht="21.75" customHeight="1" spans="1:10">
      <c r="A8" s="55" t="s">
        <v>1638</v>
      </c>
      <c r="B8" s="56">
        <f t="shared" si="1"/>
        <v>249</v>
      </c>
      <c r="C8" s="56"/>
      <c r="D8" s="56">
        <v>4</v>
      </c>
      <c r="E8" s="56">
        <v>18</v>
      </c>
      <c r="F8" s="56"/>
      <c r="H8" s="56"/>
      <c r="I8" s="56">
        <v>227</v>
      </c>
      <c r="J8" s="56"/>
    </row>
    <row r="9" s="43" customFormat="1" ht="21.75" customHeight="1" spans="1:10">
      <c r="A9" s="58" t="s">
        <v>1639</v>
      </c>
      <c r="B9" s="56"/>
      <c r="C9" s="56"/>
      <c r="D9" s="56"/>
      <c r="E9" s="56"/>
      <c r="F9" s="56"/>
      <c r="G9" s="56"/>
      <c r="H9" s="56"/>
      <c r="I9" s="56"/>
      <c r="J9" s="56"/>
    </row>
    <row r="10" s="43" customFormat="1" ht="21.75" customHeight="1" spans="1:10">
      <c r="A10" s="59" t="s">
        <v>1640</v>
      </c>
      <c r="B10" s="56">
        <f>SUM(C10:J10)</f>
        <v>1236</v>
      </c>
      <c r="C10" s="56"/>
      <c r="D10" s="56">
        <v>14</v>
      </c>
      <c r="E10" s="56">
        <v>1222</v>
      </c>
      <c r="F10" s="56"/>
      <c r="G10" s="56"/>
      <c r="H10" s="56"/>
      <c r="I10" s="56"/>
      <c r="J10" s="56"/>
    </row>
    <row r="11" s="43" customFormat="1" ht="21.75" customHeight="1" spans="1:10">
      <c r="A11" s="60" t="s">
        <v>1641</v>
      </c>
      <c r="B11" s="56"/>
      <c r="C11" s="56"/>
      <c r="D11" s="56"/>
      <c r="E11" s="56"/>
      <c r="F11" s="56"/>
      <c r="G11" s="56"/>
      <c r="H11" s="56"/>
      <c r="I11" s="56"/>
      <c r="J11" s="56"/>
    </row>
    <row r="12" s="43" customFormat="1" ht="21.75" customHeight="1" spans="1:10">
      <c r="A12" s="60" t="s">
        <v>1642</v>
      </c>
      <c r="B12" s="56"/>
      <c r="C12" s="56"/>
      <c r="D12" s="56"/>
      <c r="E12" s="56"/>
      <c r="F12" s="56"/>
      <c r="G12" s="56"/>
      <c r="H12" s="56"/>
      <c r="I12" s="56"/>
      <c r="J12" s="56"/>
    </row>
    <row r="13" s="43" customFormat="1" ht="21.75" customHeight="1" spans="1:10">
      <c r="A13" s="57" t="s">
        <v>1643</v>
      </c>
      <c r="B13" s="56"/>
      <c r="C13" s="56"/>
      <c r="D13" s="56"/>
      <c r="E13" s="56"/>
      <c r="F13" s="56"/>
      <c r="G13" s="56"/>
      <c r="H13" s="56"/>
      <c r="I13" s="56"/>
      <c r="J13" s="56"/>
    </row>
    <row r="14" s="43" customFormat="1" ht="21.75" customHeight="1" spans="1:10">
      <c r="A14" s="57" t="s">
        <v>1644</v>
      </c>
      <c r="B14" s="56"/>
      <c r="C14" s="56"/>
      <c r="D14" s="56"/>
      <c r="E14" s="56"/>
      <c r="F14" s="56"/>
      <c r="G14" s="56"/>
      <c r="H14" s="56"/>
      <c r="I14" s="68"/>
      <c r="J14" s="56"/>
    </row>
    <row r="15" s="43" customFormat="1" ht="21.75" customHeight="1" spans="1:10">
      <c r="A15" s="55" t="s">
        <v>1645</v>
      </c>
      <c r="B15" s="56">
        <f>SUM(C15:J15)</f>
        <v>107775</v>
      </c>
      <c r="C15" s="56"/>
      <c r="D15" s="56">
        <v>101137</v>
      </c>
      <c r="E15" s="56">
        <v>5601</v>
      </c>
      <c r="F15" s="56"/>
      <c r="G15" s="56"/>
      <c r="H15" s="56"/>
      <c r="I15" s="56">
        <v>1037</v>
      </c>
      <c r="J15" s="56"/>
    </row>
    <row r="16" s="43" customFormat="1" ht="21.75" customHeight="1" spans="1:10">
      <c r="A16" s="61" t="s">
        <v>1646</v>
      </c>
      <c r="B16" s="62">
        <f>B6+B13+B14</f>
        <v>87000</v>
      </c>
      <c r="C16" s="62"/>
      <c r="D16" s="62">
        <f t="shared" ref="D16:I16" si="3">D6+D13+D14</f>
        <v>31475</v>
      </c>
      <c r="E16" s="62">
        <f t="shared" si="3"/>
        <v>54852</v>
      </c>
      <c r="F16" s="62"/>
      <c r="G16" s="62"/>
      <c r="H16" s="62"/>
      <c r="I16" s="62">
        <f t="shared" si="3"/>
        <v>673</v>
      </c>
      <c r="J16" s="62"/>
    </row>
    <row r="17" s="43" customFormat="1" ht="44.25" customHeight="1" spans="1:10">
      <c r="A17" s="63" t="s">
        <v>1631</v>
      </c>
      <c r="B17" s="63"/>
      <c r="C17" s="63"/>
      <c r="D17" s="63"/>
      <c r="E17" s="63"/>
      <c r="F17" s="63"/>
      <c r="G17" s="63"/>
      <c r="H17" s="63"/>
      <c r="I17" s="63"/>
      <c r="J17" s="63"/>
    </row>
  </sheetData>
  <mergeCells count="3">
    <mergeCell ref="A1:J1"/>
    <mergeCell ref="I2:J2"/>
    <mergeCell ref="A17:J17"/>
  </mergeCells>
  <conditionalFormatting sqref="A5:J6">
    <cfRule type="cellIs" dxfId="0" priority="2" stopIfTrue="1" operator="equal">
      <formula>0</formula>
    </cfRule>
    <cfRule type="cellIs" dxfId="1" priority="1" stopIfTrue="1" operator="equal">
      <formula>0</formula>
    </cfRule>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D15" sqref="D15"/>
    </sheetView>
  </sheetViews>
  <sheetFormatPr defaultColWidth="9" defaultRowHeight="15" outlineLevelRow="7"/>
  <cols>
    <col min="1" max="1" width="37.625" style="31" customWidth="1"/>
    <col min="2" max="3" width="17.875" style="31" customWidth="1"/>
    <col min="7" max="7" width="17.875" style="31" customWidth="1"/>
    <col min="8" max="8" width="14.25" style="31" customWidth="1"/>
    <col min="9" max="9" width="18.375" style="31" customWidth="1"/>
    <col min="10" max="10" width="16.5" style="31" customWidth="1"/>
    <col min="11" max="11" width="13.75" style="31" customWidth="1"/>
    <col min="12" max="16384" width="9" style="31"/>
  </cols>
  <sheetData>
    <row r="1" s="31" customFormat="1" ht="41.25" customHeight="1" spans="1:11">
      <c r="A1" s="32" t="s">
        <v>1647</v>
      </c>
      <c r="B1" s="32"/>
      <c r="C1" s="32"/>
      <c r="D1"/>
      <c r="E1"/>
      <c r="F1"/>
      <c r="G1" s="41"/>
      <c r="H1" s="41"/>
      <c r="I1" s="41"/>
      <c r="J1" s="41"/>
      <c r="K1" s="41"/>
    </row>
    <row r="2" s="31" customFormat="1" ht="20.25" customHeight="1" spans="3:6">
      <c r="C2" s="42" t="s">
        <v>1648</v>
      </c>
      <c r="D2"/>
      <c r="E2"/>
      <c r="F2"/>
    </row>
    <row r="3" s="31" customFormat="1" ht="24.75" customHeight="1" spans="1:6">
      <c r="A3" s="34" t="s">
        <v>2</v>
      </c>
      <c r="B3" s="35" t="s">
        <v>1649</v>
      </c>
      <c r="C3" s="36" t="s">
        <v>1650</v>
      </c>
      <c r="D3"/>
      <c r="E3"/>
      <c r="F3"/>
    </row>
    <row r="4" s="31" customFormat="1" ht="27" customHeight="1" spans="1:6">
      <c r="A4" s="37" t="s">
        <v>1651</v>
      </c>
      <c r="B4" s="38">
        <v>32.1469482007</v>
      </c>
      <c r="C4" s="38">
        <v>32.1469482007</v>
      </c>
      <c r="D4"/>
      <c r="E4"/>
      <c r="F4"/>
    </row>
    <row r="5" s="31" customFormat="1" ht="27" customHeight="1" spans="1:6">
      <c r="A5" s="37" t="s">
        <v>1652</v>
      </c>
      <c r="B5" s="38">
        <v>6.086</v>
      </c>
      <c r="C5" s="38">
        <v>6.086</v>
      </c>
      <c r="D5"/>
      <c r="E5"/>
      <c r="F5"/>
    </row>
    <row r="6" s="31" customFormat="1" ht="27" customHeight="1" spans="1:6">
      <c r="A6" s="37" t="s">
        <v>1653</v>
      </c>
      <c r="B6" s="38">
        <v>2.88</v>
      </c>
      <c r="C6" s="38">
        <v>2.88</v>
      </c>
      <c r="D6"/>
      <c r="E6"/>
      <c r="F6"/>
    </row>
    <row r="7" s="31" customFormat="1" ht="27" customHeight="1" spans="1:6">
      <c r="A7" s="39" t="s">
        <v>1654</v>
      </c>
      <c r="B7" s="40">
        <f>B4+B5-B6</f>
        <v>35.3529482007</v>
      </c>
      <c r="C7" s="40">
        <f>C4+C5-C6</f>
        <v>35.3529482007</v>
      </c>
      <c r="D7"/>
      <c r="E7"/>
      <c r="F7"/>
    </row>
    <row r="8" s="31" customFormat="1" ht="27" customHeight="1" spans="1:6">
      <c r="A8" s="37" t="s">
        <v>1655</v>
      </c>
      <c r="B8" s="38">
        <v>35.6261</v>
      </c>
      <c r="C8" s="38">
        <v>35.6261</v>
      </c>
      <c r="D8"/>
      <c r="E8"/>
      <c r="F8"/>
    </row>
  </sheetData>
  <mergeCells count="1">
    <mergeCell ref="A1:C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A13" sqref="A13"/>
    </sheetView>
  </sheetViews>
  <sheetFormatPr defaultColWidth="8.8" defaultRowHeight="15" outlineLevelRow="7" outlineLevelCol="2"/>
  <cols>
    <col min="1" max="3" width="27.9" style="31" customWidth="1"/>
  </cols>
  <sheetData>
    <row r="1" ht="53" customHeight="1" spans="1:3">
      <c r="A1" s="32" t="s">
        <v>1656</v>
      </c>
      <c r="B1" s="32"/>
      <c r="C1" s="32"/>
    </row>
    <row r="2" spans="3:3">
      <c r="C2" s="33" t="s">
        <v>1648</v>
      </c>
    </row>
    <row r="3" ht="25" customHeight="1" spans="1:3">
      <c r="A3" s="34" t="s">
        <v>2</v>
      </c>
      <c r="B3" s="35" t="s">
        <v>1649</v>
      </c>
      <c r="C3" s="36" t="s">
        <v>1650</v>
      </c>
    </row>
    <row r="4" ht="25" customHeight="1" spans="1:3">
      <c r="A4" s="37" t="s">
        <v>1657</v>
      </c>
      <c r="B4" s="38">
        <v>20.21</v>
      </c>
      <c r="C4" s="38">
        <v>20.21</v>
      </c>
    </row>
    <row r="5" ht="25" customHeight="1" spans="1:3">
      <c r="A5" s="37" t="s">
        <v>1652</v>
      </c>
      <c r="B5" s="38">
        <v>4.09</v>
      </c>
      <c r="C5" s="38">
        <v>4.09</v>
      </c>
    </row>
    <row r="6" ht="25" customHeight="1" spans="1:3">
      <c r="A6" s="37" t="s">
        <v>1653</v>
      </c>
      <c r="B6" s="38">
        <v>0</v>
      </c>
      <c r="C6" s="38">
        <v>0</v>
      </c>
    </row>
    <row r="7" ht="25" customHeight="1" spans="1:3">
      <c r="A7" s="39" t="s">
        <v>1658</v>
      </c>
      <c r="B7" s="40">
        <f>B4+B5-B6</f>
        <v>24.3</v>
      </c>
      <c r="C7" s="40">
        <f>C4+C5-C6</f>
        <v>24.3</v>
      </c>
    </row>
    <row r="8" ht="25" customHeight="1" spans="1:3">
      <c r="A8" s="37" t="s">
        <v>1659</v>
      </c>
      <c r="B8" s="30">
        <v>24.3</v>
      </c>
      <c r="C8" s="30">
        <v>24.3</v>
      </c>
    </row>
  </sheetData>
  <mergeCells count="1">
    <mergeCell ref="A1:C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topLeftCell="A6" workbookViewId="0">
      <selection activeCell="B13" sqref="B13"/>
    </sheetView>
  </sheetViews>
  <sheetFormatPr defaultColWidth="10" defaultRowHeight="14.25" outlineLevelCol="2"/>
  <cols>
    <col min="1" max="1" width="42.875" style="17" customWidth="1"/>
    <col min="2" max="2" width="27.875" style="17" customWidth="1"/>
    <col min="3" max="3" width="27.125" style="17" customWidth="1"/>
    <col min="4" max="16380" width="10" style="17"/>
  </cols>
  <sheetData>
    <row r="1" s="17" customFormat="1" ht="28.7" customHeight="1" spans="1:3">
      <c r="A1" s="27" t="s">
        <v>1660</v>
      </c>
      <c r="B1" s="27"/>
      <c r="C1" s="27"/>
    </row>
    <row r="2" s="17" customFormat="1" ht="29" customHeight="1" spans="3:3">
      <c r="C2" s="28" t="s">
        <v>1648</v>
      </c>
    </row>
    <row r="3" s="17" customFormat="1" ht="19.5" customHeight="1" spans="1:3">
      <c r="A3" s="29" t="s">
        <v>2</v>
      </c>
      <c r="B3" s="29" t="s">
        <v>1649</v>
      </c>
      <c r="C3" s="29" t="s">
        <v>1650</v>
      </c>
    </row>
    <row r="4" s="17" customFormat="1" ht="19.5" customHeight="1" spans="1:3">
      <c r="A4" s="25" t="s">
        <v>1661</v>
      </c>
      <c r="B4" s="30">
        <v>52.3569482007</v>
      </c>
      <c r="C4" s="30">
        <v>52.3569482007</v>
      </c>
    </row>
    <row r="5" s="17" customFormat="1" ht="19.5" customHeight="1" spans="1:3">
      <c r="A5" s="25" t="s">
        <v>1662</v>
      </c>
      <c r="B5" s="30">
        <v>32.1469482007</v>
      </c>
      <c r="C5" s="30">
        <v>32.1469482007</v>
      </c>
    </row>
    <row r="6" s="17" customFormat="1" ht="19.5" customHeight="1" spans="1:3">
      <c r="A6" s="25" t="s">
        <v>1663</v>
      </c>
      <c r="B6" s="30">
        <v>20.21</v>
      </c>
      <c r="C6" s="30">
        <v>20.21</v>
      </c>
    </row>
    <row r="7" s="17" customFormat="1" ht="19.5" customHeight="1" spans="1:3">
      <c r="A7" s="25" t="s">
        <v>1664</v>
      </c>
      <c r="B7" s="30">
        <v>52.5261</v>
      </c>
      <c r="C7" s="30">
        <v>52.5261</v>
      </c>
    </row>
    <row r="8" s="17" customFormat="1" ht="19.5" customHeight="1" spans="1:3">
      <c r="A8" s="25" t="s">
        <v>1662</v>
      </c>
      <c r="B8" s="30">
        <v>32.3161</v>
      </c>
      <c r="C8" s="30">
        <v>32.3161</v>
      </c>
    </row>
    <row r="9" s="17" customFormat="1" ht="19.5" customHeight="1" spans="1:3">
      <c r="A9" s="25" t="s">
        <v>1663</v>
      </c>
      <c r="B9" s="30">
        <v>20.21</v>
      </c>
      <c r="C9" s="30">
        <v>20.21</v>
      </c>
    </row>
    <row r="10" s="17" customFormat="1" ht="19.5" customHeight="1" spans="1:3">
      <c r="A10" s="25" t="s">
        <v>1665</v>
      </c>
      <c r="B10" s="30">
        <v>10.176</v>
      </c>
      <c r="C10" s="30">
        <v>10.176</v>
      </c>
    </row>
    <row r="11" s="17" customFormat="1" ht="17.1" customHeight="1" spans="1:3">
      <c r="A11" s="25" t="s">
        <v>1666</v>
      </c>
      <c r="B11" s="30">
        <v>3.208</v>
      </c>
      <c r="C11" s="30">
        <v>3.208</v>
      </c>
    </row>
    <row r="12" s="17" customFormat="1" ht="17.1" customHeight="1" spans="1:3">
      <c r="A12" s="25" t="s">
        <v>1667</v>
      </c>
      <c r="B12" s="30">
        <v>2.878</v>
      </c>
      <c r="C12" s="30">
        <v>2.878</v>
      </c>
    </row>
    <row r="13" s="17" customFormat="1" ht="17.1" customHeight="1" spans="1:3">
      <c r="A13" s="25" t="s">
        <v>1668</v>
      </c>
      <c r="B13" s="30">
        <v>4.09</v>
      </c>
      <c r="C13" s="30">
        <v>4.09</v>
      </c>
    </row>
    <row r="14" s="17" customFormat="1" ht="17.1" customHeight="1" spans="1:3">
      <c r="A14" s="25" t="s">
        <v>1669</v>
      </c>
      <c r="B14" s="30">
        <v>0</v>
      </c>
      <c r="C14" s="30">
        <v>0</v>
      </c>
    </row>
    <row r="15" s="17" customFormat="1" ht="17.1" customHeight="1" spans="1:3">
      <c r="A15" s="25" t="s">
        <v>1670</v>
      </c>
      <c r="B15" s="30">
        <v>0</v>
      </c>
      <c r="C15" s="30">
        <v>0</v>
      </c>
    </row>
    <row r="16" s="17" customFormat="1" ht="17.1" customHeight="1" spans="1:3">
      <c r="A16" s="25" t="s">
        <v>1671</v>
      </c>
      <c r="B16" s="30">
        <v>0</v>
      </c>
      <c r="C16" s="30">
        <v>0</v>
      </c>
    </row>
    <row r="17" s="17" customFormat="1" ht="17.1" customHeight="1" spans="1:3">
      <c r="A17" s="25" t="s">
        <v>1672</v>
      </c>
      <c r="B17" s="30">
        <v>0</v>
      </c>
      <c r="C17" s="30">
        <v>0</v>
      </c>
    </row>
    <row r="18" s="17" customFormat="1" ht="19.5" customHeight="1" spans="1:3">
      <c r="A18" s="25" t="s">
        <v>1673</v>
      </c>
      <c r="B18" s="30">
        <v>2.8783885103</v>
      </c>
      <c r="C18" s="30">
        <v>2.8783885103</v>
      </c>
    </row>
    <row r="19" s="17" customFormat="1" ht="19.5" customHeight="1" spans="1:3">
      <c r="A19" s="25" t="s">
        <v>1674</v>
      </c>
      <c r="B19" s="30">
        <v>2.8783885103</v>
      </c>
      <c r="C19" s="30">
        <v>2.8783885103</v>
      </c>
    </row>
    <row r="20" s="17" customFormat="1" ht="19.5" customHeight="1" spans="1:3">
      <c r="A20" s="25" t="s">
        <v>1663</v>
      </c>
      <c r="B20" s="30">
        <v>0</v>
      </c>
      <c r="C20" s="30">
        <v>0</v>
      </c>
    </row>
    <row r="21" s="17" customFormat="1" ht="19.5" customHeight="1" spans="1:3">
      <c r="A21" s="25" t="s">
        <v>1675</v>
      </c>
      <c r="B21" s="30">
        <v>1.8946773864</v>
      </c>
      <c r="C21" s="30">
        <v>1.8946773864</v>
      </c>
    </row>
    <row r="22" s="17" customFormat="1" ht="19.5" customHeight="1" spans="1:3">
      <c r="A22" s="25" t="s">
        <v>1674</v>
      </c>
      <c r="B22" s="30">
        <v>1.1197123864</v>
      </c>
      <c r="C22" s="30">
        <v>1.1197123864</v>
      </c>
    </row>
    <row r="23" s="17" customFormat="1" ht="19.5" customHeight="1" spans="1:3">
      <c r="A23" s="25" t="s">
        <v>1663</v>
      </c>
      <c r="B23" s="30">
        <v>0.774965</v>
      </c>
      <c r="C23" s="30">
        <v>0.774965</v>
      </c>
    </row>
    <row r="24" s="17" customFormat="1" ht="19.5" customHeight="1" spans="1:3">
      <c r="A24" s="25" t="s">
        <v>1676</v>
      </c>
      <c r="B24" s="30">
        <v>59.6545596904</v>
      </c>
      <c r="C24" s="30">
        <v>59.6545596904</v>
      </c>
    </row>
    <row r="25" s="17" customFormat="1" ht="19.5" customHeight="1" spans="1:3">
      <c r="A25" s="25" t="s">
        <v>1662</v>
      </c>
      <c r="B25" s="30">
        <v>35.3545596904</v>
      </c>
      <c r="C25" s="30">
        <v>35.3545596904</v>
      </c>
    </row>
    <row r="26" s="17" customFormat="1" ht="19.5" customHeight="1" spans="1:3">
      <c r="A26" s="25" t="s">
        <v>1663</v>
      </c>
      <c r="B26" s="30">
        <v>24.3</v>
      </c>
      <c r="C26" s="30">
        <v>24.3</v>
      </c>
    </row>
    <row r="27" s="17" customFormat="1" ht="19.5" customHeight="1" spans="1:3">
      <c r="A27" s="25" t="s">
        <v>1677</v>
      </c>
      <c r="B27" s="30">
        <v>59.9261</v>
      </c>
      <c r="C27" s="30">
        <v>59.9261</v>
      </c>
    </row>
    <row r="28" s="17" customFormat="1" ht="19.5" customHeight="1" spans="1:3">
      <c r="A28" s="25" t="s">
        <v>1662</v>
      </c>
      <c r="B28" s="30">
        <v>35.6261</v>
      </c>
      <c r="C28" s="30">
        <v>35.6261</v>
      </c>
    </row>
    <row r="29" s="17" customFormat="1" ht="19.5" customHeight="1" spans="1:3">
      <c r="A29" s="25" t="s">
        <v>1663</v>
      </c>
      <c r="B29" s="30">
        <v>24.3</v>
      </c>
      <c r="C29" s="30">
        <v>24.3</v>
      </c>
    </row>
    <row r="30" s="17" customFormat="1" customHeight="1" spans="1:3">
      <c r="A30" s="26"/>
      <c r="B30" s="26"/>
      <c r="C30" s="26"/>
    </row>
  </sheetData>
  <mergeCells count="2">
    <mergeCell ref="A1:C1"/>
    <mergeCell ref="A30:C3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I28" sqref="I28"/>
    </sheetView>
  </sheetViews>
  <sheetFormatPr defaultColWidth="10" defaultRowHeight="14.25" outlineLevelCol="7"/>
  <cols>
    <col min="1" max="1" width="34.5" style="17" customWidth="1"/>
    <col min="2" max="2" width="18.25" style="17" customWidth="1"/>
    <col min="3" max="3" width="21.625" style="17" customWidth="1"/>
    <col min="4" max="4" width="11.5" style="17" customWidth="1"/>
    <col min="5" max="5" width="25.25" style="17" customWidth="1"/>
    <col min="6" max="6" width="17" style="17" customWidth="1"/>
    <col min="7" max="7" width="13.125" style="17" customWidth="1"/>
    <col min="8" max="8" width="12.75" style="17" customWidth="1"/>
    <col min="9" max="16377" width="10" style="17"/>
    <col min="16378" max="16384" width="10" style="18"/>
  </cols>
  <sheetData>
    <row r="1" s="17" customFormat="1" ht="28.7" customHeight="1" spans="1:8">
      <c r="A1" s="19" t="s">
        <v>1678</v>
      </c>
      <c r="B1" s="19"/>
      <c r="C1" s="19"/>
      <c r="D1" s="19"/>
      <c r="E1" s="19"/>
      <c r="F1" s="19"/>
      <c r="G1" s="19"/>
      <c r="H1" s="19"/>
    </row>
    <row r="2" s="17" customFormat="1" ht="20" customHeight="1" spans="1:8">
      <c r="A2" s="20" t="s">
        <v>1648</v>
      </c>
      <c r="B2" s="20"/>
      <c r="C2" s="20"/>
      <c r="D2" s="20"/>
      <c r="E2" s="20"/>
      <c r="F2" s="20"/>
      <c r="G2" s="20"/>
      <c r="H2" s="20"/>
    </row>
    <row r="3" s="17" customFormat="1" ht="27.2" customHeight="1" spans="1:8">
      <c r="A3" s="21" t="s">
        <v>1679</v>
      </c>
      <c r="B3" s="21" t="s">
        <v>1680</v>
      </c>
      <c r="C3" s="21" t="s">
        <v>1681</v>
      </c>
      <c r="D3" s="21" t="s">
        <v>1682</v>
      </c>
      <c r="E3" s="21" t="s">
        <v>1683</v>
      </c>
      <c r="F3" s="21" t="s">
        <v>1684</v>
      </c>
      <c r="G3" s="21" t="s">
        <v>1685</v>
      </c>
      <c r="H3" s="21" t="s">
        <v>1686</v>
      </c>
    </row>
    <row r="4" s="17" customFormat="1" ht="19.9" customHeight="1" spans="1:8">
      <c r="A4" s="22" t="s">
        <v>1687</v>
      </c>
      <c r="B4" s="22" t="s">
        <v>1688</v>
      </c>
      <c r="C4" s="22" t="s">
        <v>1689</v>
      </c>
      <c r="D4" s="22" t="s">
        <v>1690</v>
      </c>
      <c r="E4" s="23" t="s">
        <v>1691</v>
      </c>
      <c r="F4" s="22" t="s">
        <v>1692</v>
      </c>
      <c r="G4" s="24">
        <v>0.4</v>
      </c>
      <c r="H4" s="25" t="s">
        <v>1693</v>
      </c>
    </row>
    <row r="5" s="17" customFormat="1" ht="19.9" customHeight="1" spans="1:8">
      <c r="A5" s="22"/>
      <c r="B5" s="22"/>
      <c r="C5" s="22"/>
      <c r="D5" s="22"/>
      <c r="E5" s="23"/>
      <c r="F5" s="22"/>
      <c r="G5" s="24">
        <v>0.6</v>
      </c>
      <c r="H5" s="25" t="s">
        <v>1694</v>
      </c>
    </row>
    <row r="6" s="17" customFormat="1" ht="19.9" customHeight="1" spans="1:8">
      <c r="A6" s="22" t="s">
        <v>1695</v>
      </c>
      <c r="B6" s="22" t="s">
        <v>1696</v>
      </c>
      <c r="C6" s="22" t="s">
        <v>1697</v>
      </c>
      <c r="D6" s="22" t="s">
        <v>1698</v>
      </c>
      <c r="E6" s="23" t="s">
        <v>1699</v>
      </c>
      <c r="F6" s="22" t="s">
        <v>1700</v>
      </c>
      <c r="G6" s="24">
        <v>2.568</v>
      </c>
      <c r="H6" s="25" t="s">
        <v>1701</v>
      </c>
    </row>
    <row r="7" s="17" customFormat="1" ht="27.2" customHeight="1" spans="1:8">
      <c r="A7" s="22" t="s">
        <v>1702</v>
      </c>
      <c r="B7" s="22" t="s">
        <v>1703</v>
      </c>
      <c r="C7" s="22" t="s">
        <v>1704</v>
      </c>
      <c r="D7" s="22" t="s">
        <v>1705</v>
      </c>
      <c r="E7" s="23" t="s">
        <v>1706</v>
      </c>
      <c r="F7" s="22" t="s">
        <v>1700</v>
      </c>
      <c r="G7" s="24">
        <v>2.568</v>
      </c>
      <c r="H7" s="25" t="s">
        <v>1701</v>
      </c>
    </row>
    <row r="8" s="17" customFormat="1" ht="27.2" customHeight="1" spans="1:8">
      <c r="A8" s="22" t="s">
        <v>1707</v>
      </c>
      <c r="B8" s="22" t="s">
        <v>1708</v>
      </c>
      <c r="C8" s="22" t="s">
        <v>1709</v>
      </c>
      <c r="D8" s="22" t="s">
        <v>1710</v>
      </c>
      <c r="E8" s="23" t="s">
        <v>1711</v>
      </c>
      <c r="F8" s="22" t="s">
        <v>1692</v>
      </c>
      <c r="G8" s="24">
        <v>1.2</v>
      </c>
      <c r="H8" s="25" t="s">
        <v>1694</v>
      </c>
    </row>
    <row r="9" s="17" customFormat="1" ht="27.2" customHeight="1" spans="1:8">
      <c r="A9" s="22" t="s">
        <v>1712</v>
      </c>
      <c r="B9" s="22" t="s">
        <v>1713</v>
      </c>
      <c r="C9" s="22" t="s">
        <v>1714</v>
      </c>
      <c r="D9" s="22" t="s">
        <v>1715</v>
      </c>
      <c r="E9" s="23" t="s">
        <v>1716</v>
      </c>
      <c r="F9" s="22" t="s">
        <v>1692</v>
      </c>
      <c r="G9" s="24">
        <v>0.7</v>
      </c>
      <c r="H9" s="25" t="s">
        <v>1694</v>
      </c>
    </row>
    <row r="10" s="17" customFormat="1" ht="19.9" customHeight="1" spans="1:8">
      <c r="A10" s="22" t="s">
        <v>1717</v>
      </c>
      <c r="B10" s="22" t="s">
        <v>1718</v>
      </c>
      <c r="C10" s="22" t="s">
        <v>1719</v>
      </c>
      <c r="D10" s="22" t="s">
        <v>1698</v>
      </c>
      <c r="E10" s="23" t="s">
        <v>1720</v>
      </c>
      <c r="F10" s="22" t="s">
        <v>1700</v>
      </c>
      <c r="G10" s="24">
        <v>0.64</v>
      </c>
      <c r="H10" s="25" t="s">
        <v>1721</v>
      </c>
    </row>
    <row r="11" s="17" customFormat="1" ht="19.9" customHeight="1" spans="1:8">
      <c r="A11" s="22"/>
      <c r="B11" s="22"/>
      <c r="C11" s="22"/>
      <c r="D11" s="22"/>
      <c r="E11" s="23"/>
      <c r="F11" s="22"/>
      <c r="G11" s="24">
        <v>2.568</v>
      </c>
      <c r="H11" s="25" t="s">
        <v>1701</v>
      </c>
    </row>
    <row r="12" s="17" customFormat="1" ht="19.9" customHeight="1" spans="1:8">
      <c r="A12" s="22" t="s">
        <v>1722</v>
      </c>
      <c r="B12" s="22" t="s">
        <v>1723</v>
      </c>
      <c r="C12" s="22" t="s">
        <v>1724</v>
      </c>
      <c r="D12" s="22" t="s">
        <v>1710</v>
      </c>
      <c r="E12" s="23" t="s">
        <v>1711</v>
      </c>
      <c r="F12" s="22" t="s">
        <v>1700</v>
      </c>
      <c r="G12" s="24">
        <v>2.568</v>
      </c>
      <c r="H12" s="25" t="s">
        <v>1701</v>
      </c>
    </row>
    <row r="13" s="17" customFormat="1" ht="19.9" customHeight="1" spans="1:8">
      <c r="A13" s="22" t="s">
        <v>1725</v>
      </c>
      <c r="B13" s="22" t="s">
        <v>1726</v>
      </c>
      <c r="C13" s="22" t="s">
        <v>1727</v>
      </c>
      <c r="D13" s="22" t="s">
        <v>1728</v>
      </c>
      <c r="E13" s="23" t="s">
        <v>1729</v>
      </c>
      <c r="F13" s="22" t="s">
        <v>1700</v>
      </c>
      <c r="G13" s="24">
        <v>2.568</v>
      </c>
      <c r="H13" s="25" t="s">
        <v>1701</v>
      </c>
    </row>
    <row r="14" s="17" customFormat="1" ht="19.9" customHeight="1" spans="1:8">
      <c r="A14" s="22" t="s">
        <v>1730</v>
      </c>
      <c r="B14" s="22" t="s">
        <v>1731</v>
      </c>
      <c r="C14" s="22" t="s">
        <v>1732</v>
      </c>
      <c r="D14" s="22" t="s">
        <v>1705</v>
      </c>
      <c r="E14" s="23" t="s">
        <v>1733</v>
      </c>
      <c r="F14" s="22" t="s">
        <v>1692</v>
      </c>
      <c r="G14" s="24">
        <v>0.8</v>
      </c>
      <c r="H14" s="25" t="s">
        <v>1694</v>
      </c>
    </row>
    <row r="15" s="17" customFormat="1" ht="19.9" customHeight="1" spans="1:8">
      <c r="A15" s="22" t="s">
        <v>1734</v>
      </c>
      <c r="B15" s="22" t="s">
        <v>1735</v>
      </c>
      <c r="C15" s="22" t="s">
        <v>1704</v>
      </c>
      <c r="D15" s="22" t="s">
        <v>1690</v>
      </c>
      <c r="E15" s="23" t="s">
        <v>1736</v>
      </c>
      <c r="F15" s="22" t="s">
        <v>1700</v>
      </c>
      <c r="G15" s="24">
        <v>0.64</v>
      </c>
      <c r="H15" s="25" t="s">
        <v>1721</v>
      </c>
    </row>
    <row r="16" s="17" customFormat="1" ht="19.9" customHeight="1" spans="1:8">
      <c r="A16" s="22"/>
      <c r="B16" s="22"/>
      <c r="C16" s="22"/>
      <c r="D16" s="22"/>
      <c r="E16" s="23"/>
      <c r="F16" s="22"/>
      <c r="G16" s="24">
        <v>2.568</v>
      </c>
      <c r="H16" s="25" t="s">
        <v>1701</v>
      </c>
    </row>
    <row r="17" s="17" customFormat="1" ht="19.9" customHeight="1" spans="1:8">
      <c r="A17" s="22" t="s">
        <v>1737</v>
      </c>
      <c r="B17" s="22" t="s">
        <v>1738</v>
      </c>
      <c r="C17" s="22" t="s">
        <v>1704</v>
      </c>
      <c r="D17" s="22" t="s">
        <v>1690</v>
      </c>
      <c r="E17" s="23" t="s">
        <v>1736</v>
      </c>
      <c r="F17" s="22" t="s">
        <v>1700</v>
      </c>
      <c r="G17" s="24">
        <v>2.568</v>
      </c>
      <c r="H17" s="25" t="s">
        <v>1701</v>
      </c>
    </row>
    <row r="18" s="17" customFormat="1" ht="19.9" customHeight="1" spans="1:8">
      <c r="A18" s="22" t="s">
        <v>1739</v>
      </c>
      <c r="B18" s="22" t="s">
        <v>1740</v>
      </c>
      <c r="C18" s="22" t="s">
        <v>1741</v>
      </c>
      <c r="D18" s="22" t="s">
        <v>1715</v>
      </c>
      <c r="E18" s="23" t="s">
        <v>1716</v>
      </c>
      <c r="F18" s="22" t="s">
        <v>1700</v>
      </c>
      <c r="G18" s="24">
        <v>2.568</v>
      </c>
      <c r="H18" s="25" t="s">
        <v>1701</v>
      </c>
    </row>
    <row r="19" s="17" customFormat="1" ht="27.2" customHeight="1" spans="1:8">
      <c r="A19" s="22" t="s">
        <v>1742</v>
      </c>
      <c r="B19" s="22" t="s">
        <v>1743</v>
      </c>
      <c r="C19" s="22" t="s">
        <v>1714</v>
      </c>
      <c r="D19" s="22" t="s">
        <v>1715</v>
      </c>
      <c r="E19" s="23" t="s">
        <v>1716</v>
      </c>
      <c r="F19" s="22" t="s">
        <v>1692</v>
      </c>
      <c r="G19" s="24">
        <v>0.39</v>
      </c>
      <c r="H19" s="25" t="s">
        <v>1694</v>
      </c>
    </row>
    <row r="20" s="17" customFormat="1" ht="19.9" customHeight="1" spans="1:8">
      <c r="A20" s="22" t="s">
        <v>1744</v>
      </c>
      <c r="B20" s="22" t="s">
        <v>1745</v>
      </c>
      <c r="C20" s="22" t="s">
        <v>1704</v>
      </c>
      <c r="D20" s="22" t="s">
        <v>1705</v>
      </c>
      <c r="E20" s="23" t="s">
        <v>1746</v>
      </c>
      <c r="F20" s="22" t="s">
        <v>1700</v>
      </c>
      <c r="G20" s="24">
        <v>0.64</v>
      </c>
      <c r="H20" s="25" t="s">
        <v>1721</v>
      </c>
    </row>
    <row r="21" s="17" customFormat="1" ht="27.2" customHeight="1" spans="1:8">
      <c r="A21" s="22" t="s">
        <v>1747</v>
      </c>
      <c r="B21" s="22" t="s">
        <v>1748</v>
      </c>
      <c r="C21" s="22" t="s">
        <v>1704</v>
      </c>
      <c r="D21" s="22" t="s">
        <v>1705</v>
      </c>
      <c r="E21" s="23" t="s">
        <v>1749</v>
      </c>
      <c r="F21" s="22" t="s">
        <v>1700</v>
      </c>
      <c r="G21" s="24">
        <v>2.568</v>
      </c>
      <c r="H21" s="25" t="s">
        <v>1701</v>
      </c>
    </row>
    <row r="22" s="17" customFormat="1" customHeight="1" spans="1:8">
      <c r="A22" s="26"/>
      <c r="B22" s="26"/>
      <c r="C22" s="26"/>
      <c r="D22" s="26"/>
      <c r="E22" s="26"/>
      <c r="F22" s="26"/>
      <c r="G22" s="26"/>
      <c r="H22" s="26"/>
    </row>
  </sheetData>
  <mergeCells count="21">
    <mergeCell ref="A1:H1"/>
    <mergeCell ref="A2:H2"/>
    <mergeCell ref="A22:G22"/>
    <mergeCell ref="A4:A5"/>
    <mergeCell ref="A10:A11"/>
    <mergeCell ref="A15:A16"/>
    <mergeCell ref="B4:B5"/>
    <mergeCell ref="B10:B11"/>
    <mergeCell ref="B15:B16"/>
    <mergeCell ref="C4:C5"/>
    <mergeCell ref="C10:C11"/>
    <mergeCell ref="C15:C16"/>
    <mergeCell ref="D4:D5"/>
    <mergeCell ref="D10:D11"/>
    <mergeCell ref="D15:D16"/>
    <mergeCell ref="E4:E5"/>
    <mergeCell ref="E10:E11"/>
    <mergeCell ref="E15:E16"/>
    <mergeCell ref="F4:F5"/>
    <mergeCell ref="F10:F11"/>
    <mergeCell ref="F15:F1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10" sqref="H10"/>
    </sheetView>
  </sheetViews>
  <sheetFormatPr defaultColWidth="9" defaultRowHeight="14.25"/>
  <cols>
    <col min="1" max="12" width="12" customWidth="1"/>
  </cols>
  <sheetData>
    <row r="1" s="1" customFormat="1" ht="41.25" customHeight="1" spans="1:12">
      <c r="A1" s="2" t="s">
        <v>1750</v>
      </c>
      <c r="B1" s="3"/>
      <c r="C1" s="3"/>
      <c r="D1" s="3"/>
      <c r="E1" s="3"/>
      <c r="F1" s="3"/>
      <c r="G1" s="2"/>
      <c r="H1" s="3"/>
      <c r="I1" s="3"/>
      <c r="J1" s="3"/>
      <c r="K1" s="3"/>
      <c r="L1" s="3"/>
    </row>
    <row r="2" s="1" customFormat="1" ht="29.25" customHeight="1" spans="1:12">
      <c r="A2" s="4" t="s">
        <v>1</v>
      </c>
      <c r="B2" s="4"/>
      <c r="C2" s="4"/>
      <c r="D2" s="4"/>
      <c r="E2" s="4"/>
      <c r="F2" s="4"/>
      <c r="G2" s="4"/>
      <c r="H2" s="4"/>
      <c r="I2" s="4"/>
      <c r="J2" s="4"/>
      <c r="K2" s="4"/>
      <c r="L2" s="4"/>
    </row>
    <row r="3" s="1" customFormat="1" ht="49.5" customHeight="1" spans="1:12">
      <c r="A3" s="5" t="s">
        <v>15</v>
      </c>
      <c r="B3" s="6"/>
      <c r="C3" s="6"/>
      <c r="D3" s="6"/>
      <c r="E3" s="6"/>
      <c r="F3" s="6"/>
      <c r="G3" s="6" t="s">
        <v>3</v>
      </c>
      <c r="H3" s="6"/>
      <c r="I3" s="6"/>
      <c r="J3" s="6"/>
      <c r="K3" s="6"/>
      <c r="L3" s="6"/>
    </row>
    <row r="4" s="1" customFormat="1" ht="49.5" customHeight="1" spans="1:12">
      <c r="A4" s="7" t="s">
        <v>12</v>
      </c>
      <c r="B4" s="8" t="s">
        <v>1751</v>
      </c>
      <c r="C4" s="8" t="s">
        <v>1752</v>
      </c>
      <c r="D4" s="8"/>
      <c r="E4" s="8"/>
      <c r="F4" s="8" t="s">
        <v>1753</v>
      </c>
      <c r="G4" s="8" t="s">
        <v>12</v>
      </c>
      <c r="H4" s="8" t="s">
        <v>1751</v>
      </c>
      <c r="I4" s="8" t="s">
        <v>1752</v>
      </c>
      <c r="J4" s="8"/>
      <c r="K4" s="8"/>
      <c r="L4" s="8" t="s">
        <v>1753</v>
      </c>
    </row>
    <row r="5" s="1" customFormat="1" ht="49.5" customHeight="1" spans="1:12">
      <c r="A5" s="7"/>
      <c r="B5" s="8"/>
      <c r="C5" s="9" t="s">
        <v>1227</v>
      </c>
      <c r="D5" s="8" t="s">
        <v>1754</v>
      </c>
      <c r="E5" s="8" t="s">
        <v>1755</v>
      </c>
      <c r="F5" s="8"/>
      <c r="G5" s="8"/>
      <c r="H5" s="8"/>
      <c r="I5" s="8" t="s">
        <v>1227</v>
      </c>
      <c r="J5" s="8" t="s">
        <v>1754</v>
      </c>
      <c r="K5" s="8" t="s">
        <v>1755</v>
      </c>
      <c r="L5" s="8"/>
    </row>
    <row r="6" s="1" customFormat="1" ht="49.5" customHeight="1" spans="1:12">
      <c r="A6" s="10" t="s">
        <v>1756</v>
      </c>
      <c r="B6" s="11" t="s">
        <v>1757</v>
      </c>
      <c r="C6" s="11" t="s">
        <v>1758</v>
      </c>
      <c r="D6" s="11" t="s">
        <v>1759</v>
      </c>
      <c r="E6" s="11" t="s">
        <v>1760</v>
      </c>
      <c r="F6" s="11" t="s">
        <v>1761</v>
      </c>
      <c r="G6" s="11" t="s">
        <v>1762</v>
      </c>
      <c r="H6" s="11" t="s">
        <v>1763</v>
      </c>
      <c r="I6" s="11" t="s">
        <v>1764</v>
      </c>
      <c r="J6" s="11" t="s">
        <v>1765</v>
      </c>
      <c r="K6" s="11" t="s">
        <v>1766</v>
      </c>
      <c r="L6" s="11" t="s">
        <v>1767</v>
      </c>
    </row>
    <row r="7" s="1" customFormat="1" ht="49.5" customHeight="1" spans="1:12">
      <c r="A7" s="12">
        <v>1999</v>
      </c>
      <c r="B7" s="13">
        <v>0</v>
      </c>
      <c r="C7" s="13">
        <v>1295</v>
      </c>
      <c r="D7" s="13">
        <v>0</v>
      </c>
      <c r="E7" s="13">
        <v>1295</v>
      </c>
      <c r="F7" s="12">
        <v>704</v>
      </c>
      <c r="G7" s="12">
        <v>2231.46</v>
      </c>
      <c r="H7" s="13">
        <v>0</v>
      </c>
      <c r="I7" s="13">
        <f>SUM(J7:K7)</f>
        <v>1693.2</v>
      </c>
      <c r="J7" s="13">
        <v>513.86</v>
      </c>
      <c r="K7" s="13">
        <v>1179.34</v>
      </c>
      <c r="L7" s="12">
        <v>538.26</v>
      </c>
    </row>
    <row r="8" s="1" customFormat="1" ht="39.75" customHeight="1" spans="1:12">
      <c r="A8" s="14" t="s">
        <v>1768</v>
      </c>
      <c r="B8" s="14"/>
      <c r="C8" s="14"/>
      <c r="D8" s="14"/>
      <c r="E8" s="14"/>
      <c r="F8" s="14"/>
      <c r="G8" s="14"/>
      <c r="H8" s="14"/>
      <c r="I8" s="16"/>
      <c r="J8" s="16"/>
      <c r="K8" s="16"/>
      <c r="L8" s="14"/>
    </row>
    <row r="10" customFormat="1" spans="7:7">
      <c r="G10" s="15"/>
    </row>
  </sheetData>
  <mergeCells count="13">
    <mergeCell ref="A1:L1"/>
    <mergeCell ref="A2:L2"/>
    <mergeCell ref="A3:F3"/>
    <mergeCell ref="G3:L3"/>
    <mergeCell ref="C4:E4"/>
    <mergeCell ref="I4:K4"/>
    <mergeCell ref="A8:L8"/>
    <mergeCell ref="A4:A5"/>
    <mergeCell ref="B4:B5"/>
    <mergeCell ref="F4:F5"/>
    <mergeCell ref="G4:G5"/>
    <mergeCell ref="H4:H5"/>
    <mergeCell ref="L4:L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workbookViewId="0">
      <selection activeCell="B4" sqref="B4"/>
    </sheetView>
  </sheetViews>
  <sheetFormatPr defaultColWidth="9" defaultRowHeight="14.25" outlineLevelCol="1"/>
  <cols>
    <col min="1" max="1" width="34.5" style="18" customWidth="1"/>
    <col min="2" max="2" width="35.375" style="18" customWidth="1"/>
    <col min="3" max="16384" width="9" style="18"/>
  </cols>
  <sheetData>
    <row r="1" s="18" customFormat="1" ht="43" customHeight="1" spans="1:2">
      <c r="A1" s="148" t="s">
        <v>44</v>
      </c>
      <c r="B1" s="148"/>
    </row>
    <row r="2" s="18" customFormat="1" ht="27" customHeight="1" spans="1:2">
      <c r="A2" s="149"/>
      <c r="B2" s="150" t="s">
        <v>1</v>
      </c>
    </row>
    <row r="3" s="18" customFormat="1" ht="18.75" customHeight="1" spans="1:2">
      <c r="A3" s="151" t="s">
        <v>14</v>
      </c>
      <c r="B3" s="152" t="s">
        <v>3</v>
      </c>
    </row>
    <row r="4" s="18" customFormat="1" ht="18.75" customHeight="1" spans="1:2">
      <c r="A4" s="153" t="s">
        <v>45</v>
      </c>
      <c r="B4" s="154">
        <v>692043</v>
      </c>
    </row>
    <row r="5" s="18" customFormat="1" ht="18.75" customHeight="1" spans="1:2">
      <c r="A5" s="155" t="s">
        <v>46</v>
      </c>
      <c r="B5" s="113">
        <v>82312</v>
      </c>
    </row>
    <row r="6" s="18" customFormat="1" ht="18.75" customHeight="1" spans="1:2">
      <c r="A6" s="155" t="s">
        <v>47</v>
      </c>
      <c r="B6" s="113"/>
    </row>
    <row r="7" s="18" customFormat="1" ht="18.75" customHeight="1" spans="1:2">
      <c r="A7" s="155" t="s">
        <v>48</v>
      </c>
      <c r="B7" s="113">
        <v>784</v>
      </c>
    </row>
    <row r="8" s="18" customFormat="1" ht="18.75" customHeight="1" spans="1:2">
      <c r="A8" s="155" t="s">
        <v>49</v>
      </c>
      <c r="B8" s="113">
        <v>20191</v>
      </c>
    </row>
    <row r="9" s="18" customFormat="1" ht="18.75" customHeight="1" spans="1:2">
      <c r="A9" s="155" t="s">
        <v>50</v>
      </c>
      <c r="B9" s="113">
        <v>169017</v>
      </c>
    </row>
    <row r="10" s="18" customFormat="1" ht="18.75" customHeight="1" spans="1:2">
      <c r="A10" s="155" t="s">
        <v>51</v>
      </c>
      <c r="B10" s="113">
        <v>2653</v>
      </c>
    </row>
    <row r="11" s="18" customFormat="1" ht="18.75" customHeight="1" spans="1:2">
      <c r="A11" s="155" t="s">
        <v>52</v>
      </c>
      <c r="B11" s="113">
        <v>6378</v>
      </c>
    </row>
    <row r="12" s="18" customFormat="1" ht="18.75" customHeight="1" spans="1:2">
      <c r="A12" s="155" t="s">
        <v>53</v>
      </c>
      <c r="B12" s="113">
        <v>84065</v>
      </c>
    </row>
    <row r="13" s="18" customFormat="1" ht="18.75" customHeight="1" spans="1:2">
      <c r="A13" s="155" t="s">
        <v>54</v>
      </c>
      <c r="B13" s="113">
        <v>102308</v>
      </c>
    </row>
    <row r="14" s="18" customFormat="1" ht="18.75" customHeight="1" spans="1:2">
      <c r="A14" s="155" t="s">
        <v>55</v>
      </c>
      <c r="B14" s="113">
        <v>3982</v>
      </c>
    </row>
    <row r="15" s="18" customFormat="1" ht="18.75" customHeight="1" spans="1:2">
      <c r="A15" s="155" t="s">
        <v>56</v>
      </c>
      <c r="B15" s="113">
        <v>59770</v>
      </c>
    </row>
    <row r="16" s="18" customFormat="1" ht="18.75" customHeight="1" spans="1:2">
      <c r="A16" s="155" t="s">
        <v>57</v>
      </c>
      <c r="B16" s="113">
        <v>106212</v>
      </c>
    </row>
    <row r="17" s="18" customFormat="1" ht="18.75" customHeight="1" spans="1:2">
      <c r="A17" s="155" t="s">
        <v>58</v>
      </c>
      <c r="B17" s="113">
        <v>23195</v>
      </c>
    </row>
    <row r="18" s="18" customFormat="1" ht="18.75" customHeight="1" spans="1:2">
      <c r="A18" s="155" t="s">
        <v>59</v>
      </c>
      <c r="B18" s="113">
        <v>2078</v>
      </c>
    </row>
    <row r="19" s="18" customFormat="1" ht="18.75" customHeight="1" spans="1:2">
      <c r="A19" s="155" t="s">
        <v>60</v>
      </c>
      <c r="B19" s="113">
        <v>1437</v>
      </c>
    </row>
    <row r="20" s="18" customFormat="1" ht="18.75" customHeight="1" spans="1:2">
      <c r="A20" s="155" t="s">
        <v>61</v>
      </c>
      <c r="B20" s="113">
        <v>558</v>
      </c>
    </row>
    <row r="21" s="18" customFormat="1" ht="18.75" customHeight="1" spans="1:2">
      <c r="A21" s="155" t="s">
        <v>62</v>
      </c>
      <c r="B21" s="113"/>
    </row>
    <row r="22" s="18" customFormat="1" ht="18.75" customHeight="1" spans="1:2">
      <c r="A22" s="155" t="s">
        <v>63</v>
      </c>
      <c r="B22" s="113">
        <v>6513</v>
      </c>
    </row>
    <row r="23" s="18" customFormat="1" ht="18.75" customHeight="1" spans="1:2">
      <c r="A23" s="155" t="s">
        <v>64</v>
      </c>
      <c r="B23" s="113">
        <v>4285</v>
      </c>
    </row>
    <row r="24" s="18" customFormat="1" ht="18.75" customHeight="1" spans="1:2">
      <c r="A24" s="155" t="s">
        <v>65</v>
      </c>
      <c r="B24" s="113">
        <v>3430</v>
      </c>
    </row>
    <row r="25" s="18" customFormat="1" ht="18.75" customHeight="1" spans="1:2">
      <c r="A25" s="155" t="s">
        <v>66</v>
      </c>
      <c r="B25" s="113">
        <v>2749</v>
      </c>
    </row>
    <row r="26" s="18" customFormat="1" ht="18.75" customHeight="1" spans="1:2">
      <c r="A26" s="155" t="s">
        <v>67</v>
      </c>
      <c r="B26" s="113"/>
    </row>
    <row r="27" s="18" customFormat="1" ht="18.75" customHeight="1" spans="1:2">
      <c r="A27" s="155" t="s">
        <v>68</v>
      </c>
      <c r="B27" s="113">
        <v>10</v>
      </c>
    </row>
    <row r="28" s="18" customFormat="1" ht="18.75" customHeight="1" spans="1:2">
      <c r="A28" s="155" t="s">
        <v>69</v>
      </c>
      <c r="B28" s="113">
        <v>10116</v>
      </c>
    </row>
    <row r="29" s="18" customFormat="1" ht="18.75" customHeight="1" spans="1:2">
      <c r="A29" s="155" t="s">
        <v>70</v>
      </c>
      <c r="B29" s="113"/>
    </row>
    <row r="30" s="18" customFormat="1" ht="18.75" customHeight="1" spans="1:2">
      <c r="A30" s="156" t="s">
        <v>71</v>
      </c>
      <c r="B30" s="112">
        <v>13338</v>
      </c>
    </row>
    <row r="31" s="18" customFormat="1" ht="18.75" customHeight="1" spans="1:2">
      <c r="A31" s="155" t="s">
        <v>72</v>
      </c>
      <c r="B31" s="113"/>
    </row>
    <row r="32" s="18" customFormat="1" ht="18.75" customHeight="1" spans="1:2">
      <c r="A32" s="155" t="s">
        <v>73</v>
      </c>
      <c r="B32" s="113">
        <v>13338</v>
      </c>
    </row>
    <row r="33" s="18" customFormat="1" ht="18.75" customHeight="1" spans="1:2">
      <c r="A33" s="156" t="s">
        <v>74</v>
      </c>
      <c r="B33" s="112">
        <v>6440</v>
      </c>
    </row>
    <row r="34" s="18" customFormat="1" ht="18.75" customHeight="1" spans="1:2">
      <c r="A34" s="156" t="s">
        <v>75</v>
      </c>
      <c r="B34" s="112">
        <v>28784</v>
      </c>
    </row>
    <row r="35" s="18" customFormat="1" ht="18.75" customHeight="1" spans="1:2">
      <c r="A35" s="156" t="s">
        <v>76</v>
      </c>
      <c r="B35" s="113"/>
    </row>
    <row r="36" s="18" customFormat="1" ht="18.75" customHeight="1" spans="1:2">
      <c r="A36" s="156" t="s">
        <v>77</v>
      </c>
      <c r="B36" s="112">
        <v>69668</v>
      </c>
    </row>
    <row r="37" s="18" customFormat="1" ht="18.75" customHeight="1" spans="1:2">
      <c r="A37" s="155" t="s">
        <v>78</v>
      </c>
      <c r="B37" s="113">
        <v>69668</v>
      </c>
    </row>
    <row r="38" s="18" customFormat="1" ht="18.75" customHeight="1" spans="1:2">
      <c r="A38" s="155" t="s">
        <v>79</v>
      </c>
      <c r="B38" s="113"/>
    </row>
    <row r="39" s="18" customFormat="1" ht="18.75" customHeight="1" spans="1:2">
      <c r="A39" s="157" t="s">
        <v>80</v>
      </c>
      <c r="B39" s="112">
        <v>810273</v>
      </c>
    </row>
  </sheetData>
  <mergeCells count="1">
    <mergeCell ref="A1:B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9"/>
  <sheetViews>
    <sheetView tabSelected="1" workbookViewId="0">
      <selection activeCell="B8" sqref="B8"/>
    </sheetView>
  </sheetViews>
  <sheetFormatPr defaultColWidth="12.1833333333333" defaultRowHeight="17" customHeight="1" outlineLevelCol="4"/>
  <cols>
    <col min="1" max="1" width="9.86666666666667" style="69" customWidth="1"/>
    <col min="2" max="2" width="48" style="69" customWidth="1"/>
    <col min="3" max="3" width="26" style="69" customWidth="1"/>
    <col min="4" max="4" width="17.5" style="69" customWidth="1"/>
    <col min="5" max="5" width="13.75" style="69" customWidth="1"/>
    <col min="6" max="256" width="12.1833333333333" style="69" customWidth="1"/>
    <col min="257" max="16384" width="12.1833333333333" style="69"/>
  </cols>
  <sheetData>
    <row r="1" s="69" customFormat="1" ht="30" customHeight="1" spans="1:5">
      <c r="A1" s="141" t="s">
        <v>81</v>
      </c>
      <c r="B1" s="141"/>
      <c r="C1" s="141"/>
      <c r="D1" s="141"/>
      <c r="E1" s="141"/>
    </row>
    <row r="2" s="69" customFormat="1" ht="30" customHeight="1" spans="5:5">
      <c r="E2" s="82" t="s">
        <v>1</v>
      </c>
    </row>
    <row r="3" s="1" customFormat="1" ht="30" customHeight="1" spans="1:5">
      <c r="A3" s="95" t="s">
        <v>82</v>
      </c>
      <c r="B3" s="95" t="s">
        <v>83</v>
      </c>
      <c r="C3" s="95" t="s">
        <v>84</v>
      </c>
      <c r="D3" s="95" t="s">
        <v>85</v>
      </c>
      <c r="E3" s="140" t="s">
        <v>18</v>
      </c>
    </row>
    <row r="4" s="1" customFormat="1" ht="30" customHeight="1" spans="1:5">
      <c r="A4" s="142" t="s">
        <v>12</v>
      </c>
      <c r="B4" s="143"/>
      <c r="C4" s="95">
        <v>692043</v>
      </c>
      <c r="D4" s="95">
        <v>664746</v>
      </c>
      <c r="E4" s="144">
        <v>1.04106380482169</v>
      </c>
    </row>
    <row r="5" s="69" customFormat="1" customHeight="1" spans="1:5">
      <c r="A5" s="107">
        <v>201</v>
      </c>
      <c r="B5" s="106" t="s">
        <v>86</v>
      </c>
      <c r="C5" s="120">
        <v>82312</v>
      </c>
      <c r="D5" s="145">
        <v>60400</v>
      </c>
      <c r="E5" s="146">
        <v>1.36278145695364</v>
      </c>
    </row>
    <row r="6" s="69" customFormat="1" customHeight="1" spans="1:5">
      <c r="A6" s="107">
        <v>20101</v>
      </c>
      <c r="B6" s="106" t="s">
        <v>87</v>
      </c>
      <c r="C6" s="120">
        <v>5795</v>
      </c>
      <c r="D6" s="145">
        <v>1608</v>
      </c>
      <c r="E6" s="146">
        <v>3.60385572139303</v>
      </c>
    </row>
    <row r="7" s="69" customFormat="1" customHeight="1" spans="1:5">
      <c r="A7" s="107">
        <v>2010101</v>
      </c>
      <c r="B7" s="107" t="s">
        <v>88</v>
      </c>
      <c r="C7" s="120">
        <v>5267</v>
      </c>
      <c r="D7" s="145">
        <v>790</v>
      </c>
      <c r="E7" s="146">
        <v>6.66708860759494</v>
      </c>
    </row>
    <row r="8" s="69" customFormat="1" customHeight="1" spans="1:5">
      <c r="A8" s="107">
        <v>2010102</v>
      </c>
      <c r="B8" s="107" t="s">
        <v>89</v>
      </c>
      <c r="C8" s="120">
        <v>162</v>
      </c>
      <c r="D8" s="145">
        <v>298</v>
      </c>
      <c r="E8" s="146">
        <v>0.543624161073825</v>
      </c>
    </row>
    <row r="9" s="69" customFormat="1" customHeight="1" spans="1:5">
      <c r="A9" s="107">
        <v>2010103</v>
      </c>
      <c r="B9" s="147" t="s">
        <v>90</v>
      </c>
      <c r="C9" s="120">
        <v>0</v>
      </c>
      <c r="D9" s="145">
        <v>0</v>
      </c>
      <c r="E9" s="146"/>
    </row>
    <row r="10" s="69" customFormat="1" customHeight="1" spans="1:5">
      <c r="A10" s="107">
        <v>2010104</v>
      </c>
      <c r="B10" s="107" t="s">
        <v>91</v>
      </c>
      <c r="C10" s="120">
        <v>107</v>
      </c>
      <c r="D10" s="145">
        <v>145</v>
      </c>
      <c r="E10" s="146">
        <v>0.737931034482759</v>
      </c>
    </row>
    <row r="11" s="69" customFormat="1" customHeight="1" spans="1:5">
      <c r="A11" s="107">
        <v>2010105</v>
      </c>
      <c r="B11" s="107" t="s">
        <v>92</v>
      </c>
      <c r="C11" s="120">
        <v>0</v>
      </c>
      <c r="D11" s="145">
        <v>0</v>
      </c>
      <c r="E11" s="146"/>
    </row>
    <row r="12" s="69" customFormat="1" customHeight="1" spans="1:5">
      <c r="A12" s="107">
        <v>2010106</v>
      </c>
      <c r="B12" s="107" t="s">
        <v>93</v>
      </c>
      <c r="C12" s="120">
        <v>0</v>
      </c>
      <c r="D12" s="145">
        <v>0</v>
      </c>
      <c r="E12" s="146"/>
    </row>
    <row r="13" s="69" customFormat="1" customHeight="1" spans="1:5">
      <c r="A13" s="107">
        <v>2010107</v>
      </c>
      <c r="B13" s="107" t="s">
        <v>94</v>
      </c>
      <c r="C13" s="120">
        <v>0</v>
      </c>
      <c r="D13" s="145">
        <v>0</v>
      </c>
      <c r="E13" s="146"/>
    </row>
    <row r="14" s="69" customFormat="1" customHeight="1" spans="1:5">
      <c r="A14" s="107">
        <v>2010108</v>
      </c>
      <c r="B14" s="107" t="s">
        <v>95</v>
      </c>
      <c r="C14" s="120">
        <v>0</v>
      </c>
      <c r="D14" s="145">
        <v>0</v>
      </c>
      <c r="E14" s="146"/>
    </row>
    <row r="15" s="69" customFormat="1" customHeight="1" spans="1:5">
      <c r="A15" s="107">
        <v>2010109</v>
      </c>
      <c r="B15" s="107" t="s">
        <v>96</v>
      </c>
      <c r="C15" s="120">
        <v>0</v>
      </c>
      <c r="D15" s="145">
        <v>0</v>
      </c>
      <c r="E15" s="146"/>
    </row>
    <row r="16" s="69" customFormat="1" customHeight="1" spans="1:5">
      <c r="A16" s="107">
        <v>2010150</v>
      </c>
      <c r="B16" s="107" t="s">
        <v>97</v>
      </c>
      <c r="C16" s="120">
        <v>259</v>
      </c>
      <c r="D16" s="145">
        <v>0</v>
      </c>
      <c r="E16" s="146"/>
    </row>
    <row r="17" s="69" customFormat="1" customHeight="1" spans="1:5">
      <c r="A17" s="107">
        <v>2010199</v>
      </c>
      <c r="B17" s="107" t="s">
        <v>98</v>
      </c>
      <c r="C17" s="120">
        <v>0</v>
      </c>
      <c r="D17" s="145">
        <v>375</v>
      </c>
      <c r="E17" s="146"/>
    </row>
    <row r="18" s="69" customFormat="1" customHeight="1" spans="1:5">
      <c r="A18" s="107">
        <v>20102</v>
      </c>
      <c r="B18" s="106" t="s">
        <v>99</v>
      </c>
      <c r="C18" s="120">
        <v>963</v>
      </c>
      <c r="D18" s="145">
        <v>746</v>
      </c>
      <c r="E18" s="146">
        <v>1.29088471849866</v>
      </c>
    </row>
    <row r="19" s="69" customFormat="1" customHeight="1" spans="1:5">
      <c r="A19" s="107">
        <v>2010201</v>
      </c>
      <c r="B19" s="107" t="s">
        <v>88</v>
      </c>
      <c r="C19" s="120">
        <v>720</v>
      </c>
      <c r="D19" s="145">
        <v>382</v>
      </c>
      <c r="E19" s="146">
        <v>1.8848167539267</v>
      </c>
    </row>
    <row r="20" s="69" customFormat="1" customHeight="1" spans="1:5">
      <c r="A20" s="107">
        <v>2010202</v>
      </c>
      <c r="B20" s="107" t="s">
        <v>89</v>
      </c>
      <c r="C20" s="120">
        <v>119</v>
      </c>
      <c r="D20" s="145">
        <v>258</v>
      </c>
      <c r="E20" s="146">
        <v>0.461240310077519</v>
      </c>
    </row>
    <row r="21" s="69" customFormat="1" customHeight="1" spans="1:5">
      <c r="A21" s="107">
        <v>2010203</v>
      </c>
      <c r="B21" s="107" t="s">
        <v>90</v>
      </c>
      <c r="C21" s="120">
        <v>18</v>
      </c>
      <c r="D21" s="145">
        <v>0</v>
      </c>
      <c r="E21" s="146"/>
    </row>
    <row r="22" s="69" customFormat="1" customHeight="1" spans="1:5">
      <c r="A22" s="107">
        <v>2010204</v>
      </c>
      <c r="B22" s="107" t="s">
        <v>100</v>
      </c>
      <c r="C22" s="120">
        <v>102</v>
      </c>
      <c r="D22" s="145">
        <v>99</v>
      </c>
      <c r="E22" s="146">
        <v>1.03030303030303</v>
      </c>
    </row>
    <row r="23" s="69" customFormat="1" customHeight="1" spans="1:5">
      <c r="A23" s="107">
        <v>2010205</v>
      </c>
      <c r="B23" s="107" t="s">
        <v>101</v>
      </c>
      <c r="C23" s="120">
        <v>0</v>
      </c>
      <c r="D23" s="145">
        <v>0</v>
      </c>
      <c r="E23" s="146"/>
    </row>
    <row r="24" s="69" customFormat="1" customHeight="1" spans="1:5">
      <c r="A24" s="107">
        <v>2010206</v>
      </c>
      <c r="B24" s="107" t="s">
        <v>102</v>
      </c>
      <c r="C24" s="120">
        <v>0</v>
      </c>
      <c r="D24" s="145">
        <v>0</v>
      </c>
      <c r="E24" s="146"/>
    </row>
    <row r="25" s="69" customFormat="1" customHeight="1" spans="1:5">
      <c r="A25" s="107">
        <v>2010250</v>
      </c>
      <c r="B25" s="107" t="s">
        <v>97</v>
      </c>
      <c r="C25" s="120">
        <v>0</v>
      </c>
      <c r="D25" s="145">
        <v>0</v>
      </c>
      <c r="E25" s="146"/>
    </row>
    <row r="26" s="69" customFormat="1" customHeight="1" spans="1:5">
      <c r="A26" s="107">
        <v>2010299</v>
      </c>
      <c r="B26" s="107" t="s">
        <v>103</v>
      </c>
      <c r="C26" s="120">
        <v>4</v>
      </c>
      <c r="D26" s="145">
        <v>7</v>
      </c>
      <c r="E26" s="146">
        <v>0.571428571428571</v>
      </c>
    </row>
    <row r="27" s="69" customFormat="1" customHeight="1" spans="1:5">
      <c r="A27" s="107">
        <v>20103</v>
      </c>
      <c r="B27" s="106" t="s">
        <v>104</v>
      </c>
      <c r="C27" s="120">
        <v>44405</v>
      </c>
      <c r="D27" s="145">
        <v>33644</v>
      </c>
      <c r="E27" s="146">
        <v>1.31984900725241</v>
      </c>
    </row>
    <row r="28" s="69" customFormat="1" customHeight="1" spans="1:5">
      <c r="A28" s="107">
        <v>2010301</v>
      </c>
      <c r="B28" s="107" t="s">
        <v>88</v>
      </c>
      <c r="C28" s="120">
        <v>38782</v>
      </c>
      <c r="D28" s="145">
        <v>15678</v>
      </c>
      <c r="E28" s="146">
        <v>2.47365735425437</v>
      </c>
    </row>
    <row r="29" s="69" customFormat="1" customHeight="1" spans="1:5">
      <c r="A29" s="107">
        <v>2010302</v>
      </c>
      <c r="B29" s="107" t="s">
        <v>89</v>
      </c>
      <c r="C29" s="120">
        <v>247</v>
      </c>
      <c r="D29" s="145">
        <v>407</v>
      </c>
      <c r="E29" s="146">
        <v>0.606879606879607</v>
      </c>
    </row>
    <row r="30" s="69" customFormat="1" customHeight="1" spans="1:5">
      <c r="A30" s="107">
        <v>2010303</v>
      </c>
      <c r="B30" s="107" t="s">
        <v>90</v>
      </c>
      <c r="C30" s="120">
        <v>0</v>
      </c>
      <c r="D30" s="145">
        <v>1068</v>
      </c>
      <c r="E30" s="146">
        <v>0</v>
      </c>
    </row>
    <row r="31" s="69" customFormat="1" customHeight="1" spans="1:5">
      <c r="A31" s="107">
        <v>2010304</v>
      </c>
      <c r="B31" s="107" t="s">
        <v>105</v>
      </c>
      <c r="C31" s="120">
        <v>0</v>
      </c>
      <c r="D31" s="145">
        <v>0</v>
      </c>
      <c r="E31" s="146"/>
    </row>
    <row r="32" s="69" customFormat="1" customHeight="1" spans="1:5">
      <c r="A32" s="107">
        <v>2010305</v>
      </c>
      <c r="B32" s="107" t="s">
        <v>106</v>
      </c>
      <c r="C32" s="120">
        <v>0</v>
      </c>
      <c r="D32" s="145">
        <v>0</v>
      </c>
      <c r="E32" s="146"/>
    </row>
    <row r="33" s="69" customFormat="1" customHeight="1" spans="1:5">
      <c r="A33" s="107">
        <v>2010306</v>
      </c>
      <c r="B33" s="107" t="s">
        <v>107</v>
      </c>
      <c r="C33" s="120">
        <v>154</v>
      </c>
      <c r="D33" s="145">
        <v>0</v>
      </c>
      <c r="E33" s="146"/>
    </row>
    <row r="34" s="69" customFormat="1" customHeight="1" spans="1:5">
      <c r="A34" s="107">
        <v>2010308</v>
      </c>
      <c r="B34" s="107" t="s">
        <v>108</v>
      </c>
      <c r="C34" s="120">
        <v>1032</v>
      </c>
      <c r="D34" s="145">
        <v>683</v>
      </c>
      <c r="E34" s="146">
        <v>1.51098096632504</v>
      </c>
    </row>
    <row r="35" s="69" customFormat="1" customHeight="1" spans="1:5">
      <c r="A35" s="107">
        <v>2010309</v>
      </c>
      <c r="B35" s="107" t="s">
        <v>109</v>
      </c>
      <c r="C35" s="120">
        <v>0</v>
      </c>
      <c r="D35" s="145">
        <v>0</v>
      </c>
      <c r="E35" s="146"/>
    </row>
    <row r="36" s="69" customFormat="1" customHeight="1" spans="1:5">
      <c r="A36" s="107">
        <v>2010350</v>
      </c>
      <c r="B36" s="107" t="s">
        <v>97</v>
      </c>
      <c r="C36" s="120">
        <v>1150</v>
      </c>
      <c r="D36" s="145">
        <v>287</v>
      </c>
      <c r="E36" s="146">
        <v>4.00696864111498</v>
      </c>
    </row>
    <row r="37" s="69" customFormat="1" customHeight="1" spans="1:5">
      <c r="A37" s="107">
        <v>2010399</v>
      </c>
      <c r="B37" s="107" t="s">
        <v>110</v>
      </c>
      <c r="C37" s="120">
        <v>3040</v>
      </c>
      <c r="D37" s="145">
        <v>15521</v>
      </c>
      <c r="E37" s="146">
        <v>0.195863668578056</v>
      </c>
    </row>
    <row r="38" s="69" customFormat="1" customHeight="1" spans="1:5">
      <c r="A38" s="107">
        <v>20104</v>
      </c>
      <c r="B38" s="106" t="s">
        <v>111</v>
      </c>
      <c r="C38" s="120">
        <v>1864</v>
      </c>
      <c r="D38" s="145">
        <v>2772</v>
      </c>
      <c r="E38" s="146">
        <v>0.672438672438672</v>
      </c>
    </row>
    <row r="39" s="69" customFormat="1" customHeight="1" spans="1:5">
      <c r="A39" s="107">
        <v>2010401</v>
      </c>
      <c r="B39" s="107" t="s">
        <v>88</v>
      </c>
      <c r="C39" s="120">
        <v>1152</v>
      </c>
      <c r="D39" s="145">
        <v>805</v>
      </c>
      <c r="E39" s="146">
        <v>1.43105590062112</v>
      </c>
    </row>
    <row r="40" s="69" customFormat="1" customHeight="1" spans="1:5">
      <c r="A40" s="107">
        <v>2010402</v>
      </c>
      <c r="B40" s="107" t="s">
        <v>89</v>
      </c>
      <c r="C40" s="120">
        <v>68</v>
      </c>
      <c r="D40" s="145">
        <v>75</v>
      </c>
      <c r="E40" s="146">
        <v>0.906666666666667</v>
      </c>
    </row>
    <row r="41" s="69" customFormat="1" customHeight="1" spans="1:5">
      <c r="A41" s="107">
        <v>2010403</v>
      </c>
      <c r="B41" s="107" t="s">
        <v>90</v>
      </c>
      <c r="C41" s="120">
        <v>99</v>
      </c>
      <c r="D41" s="145">
        <v>139</v>
      </c>
      <c r="E41" s="146">
        <v>0.712230215827338</v>
      </c>
    </row>
    <row r="42" s="69" customFormat="1" customHeight="1" spans="1:5">
      <c r="A42" s="107">
        <v>2010404</v>
      </c>
      <c r="B42" s="107" t="s">
        <v>112</v>
      </c>
      <c r="C42" s="120">
        <v>0</v>
      </c>
      <c r="D42" s="145">
        <v>0</v>
      </c>
      <c r="E42" s="146"/>
    </row>
    <row r="43" s="69" customFormat="1" customHeight="1" spans="1:5">
      <c r="A43" s="107">
        <v>2010405</v>
      </c>
      <c r="B43" s="107" t="s">
        <v>113</v>
      </c>
      <c r="C43" s="120">
        <v>0</v>
      </c>
      <c r="D43" s="145">
        <v>0</v>
      </c>
      <c r="E43" s="146"/>
    </row>
    <row r="44" s="69" customFormat="1" customHeight="1" spans="1:5">
      <c r="A44" s="107">
        <v>2010406</v>
      </c>
      <c r="B44" s="107" t="s">
        <v>114</v>
      </c>
      <c r="C44" s="120">
        <v>0</v>
      </c>
      <c r="D44" s="145">
        <v>0</v>
      </c>
      <c r="E44" s="146"/>
    </row>
    <row r="45" s="69" customFormat="1" customHeight="1" spans="1:5">
      <c r="A45" s="107">
        <v>2010407</v>
      </c>
      <c r="B45" s="107" t="s">
        <v>115</v>
      </c>
      <c r="C45" s="120">
        <v>0</v>
      </c>
      <c r="D45" s="145">
        <v>0</v>
      </c>
      <c r="E45" s="146"/>
    </row>
    <row r="46" s="69" customFormat="1" customHeight="1" spans="1:5">
      <c r="A46" s="107">
        <v>2010408</v>
      </c>
      <c r="B46" s="107" t="s">
        <v>116</v>
      </c>
      <c r="C46" s="120">
        <v>0</v>
      </c>
      <c r="D46" s="145">
        <v>0</v>
      </c>
      <c r="E46" s="146"/>
    </row>
    <row r="47" s="69" customFormat="1" customHeight="1" spans="1:5">
      <c r="A47" s="107">
        <v>2010450</v>
      </c>
      <c r="B47" s="107" t="s">
        <v>97</v>
      </c>
      <c r="C47" s="120">
        <v>0</v>
      </c>
      <c r="D47" s="145">
        <v>0</v>
      </c>
      <c r="E47" s="146"/>
    </row>
    <row r="48" s="69" customFormat="1" customHeight="1" spans="1:5">
      <c r="A48" s="107">
        <v>2010499</v>
      </c>
      <c r="B48" s="107" t="s">
        <v>117</v>
      </c>
      <c r="C48" s="120">
        <v>545</v>
      </c>
      <c r="D48" s="145">
        <v>1753</v>
      </c>
      <c r="E48" s="146">
        <v>0.310895607529949</v>
      </c>
    </row>
    <row r="49" s="69" customFormat="1" customHeight="1" spans="1:5">
      <c r="A49" s="107">
        <v>20105</v>
      </c>
      <c r="B49" s="106" t="s">
        <v>118</v>
      </c>
      <c r="C49" s="120">
        <v>724</v>
      </c>
      <c r="D49" s="145">
        <v>787</v>
      </c>
      <c r="E49" s="146">
        <v>0.91994917407878</v>
      </c>
    </row>
    <row r="50" s="69" customFormat="1" customHeight="1" spans="1:5">
      <c r="A50" s="107">
        <v>2010501</v>
      </c>
      <c r="B50" s="107" t="s">
        <v>88</v>
      </c>
      <c r="C50" s="120">
        <v>405</v>
      </c>
      <c r="D50" s="145">
        <v>305</v>
      </c>
      <c r="E50" s="146">
        <v>1.32786885245902</v>
      </c>
    </row>
    <row r="51" s="69" customFormat="1" customHeight="1" spans="1:5">
      <c r="A51" s="107">
        <v>2010502</v>
      </c>
      <c r="B51" s="107" t="s">
        <v>89</v>
      </c>
      <c r="C51" s="120">
        <v>15</v>
      </c>
      <c r="D51" s="145">
        <v>124</v>
      </c>
      <c r="E51" s="146">
        <v>0.120967741935484</v>
      </c>
    </row>
    <row r="52" s="69" customFormat="1" customHeight="1" spans="1:5">
      <c r="A52" s="107">
        <v>2010503</v>
      </c>
      <c r="B52" s="107" t="s">
        <v>90</v>
      </c>
      <c r="C52" s="120">
        <v>0</v>
      </c>
      <c r="D52" s="145">
        <v>0</v>
      </c>
      <c r="E52" s="146"/>
    </row>
    <row r="53" s="69" customFormat="1" customHeight="1" spans="1:5">
      <c r="A53" s="107">
        <v>2010504</v>
      </c>
      <c r="B53" s="107" t="s">
        <v>119</v>
      </c>
      <c r="C53" s="120">
        <v>0</v>
      </c>
      <c r="D53" s="145">
        <v>0</v>
      </c>
      <c r="E53" s="146"/>
    </row>
    <row r="54" s="69" customFormat="1" customHeight="1" spans="1:5">
      <c r="A54" s="107">
        <v>2010505</v>
      </c>
      <c r="B54" s="107" t="s">
        <v>120</v>
      </c>
      <c r="C54" s="120">
        <v>300</v>
      </c>
      <c r="D54" s="145">
        <v>210</v>
      </c>
      <c r="E54" s="146">
        <v>1.42857142857143</v>
      </c>
    </row>
    <row r="55" s="69" customFormat="1" customHeight="1" spans="1:5">
      <c r="A55" s="107">
        <v>2010506</v>
      </c>
      <c r="B55" s="107" t="s">
        <v>121</v>
      </c>
      <c r="C55" s="120">
        <v>0</v>
      </c>
      <c r="D55" s="145">
        <v>0</v>
      </c>
      <c r="E55" s="146"/>
    </row>
    <row r="56" s="69" customFormat="1" customHeight="1" spans="1:5">
      <c r="A56" s="107">
        <v>2010507</v>
      </c>
      <c r="B56" s="107" t="s">
        <v>122</v>
      </c>
      <c r="C56" s="120">
        <v>0</v>
      </c>
      <c r="D56" s="145">
        <v>0</v>
      </c>
      <c r="E56" s="146"/>
    </row>
    <row r="57" s="69" customFormat="1" customHeight="1" spans="1:5">
      <c r="A57" s="107">
        <v>2010508</v>
      </c>
      <c r="B57" s="107" t="s">
        <v>123</v>
      </c>
      <c r="C57" s="120">
        <v>4</v>
      </c>
      <c r="D57" s="145">
        <v>0</v>
      </c>
      <c r="E57" s="146"/>
    </row>
    <row r="58" s="69" customFormat="1" customHeight="1" spans="1:5">
      <c r="A58" s="107">
        <v>2010550</v>
      </c>
      <c r="B58" s="107" t="s">
        <v>97</v>
      </c>
      <c r="C58" s="120">
        <v>0</v>
      </c>
      <c r="D58" s="145">
        <v>0</v>
      </c>
      <c r="E58" s="146"/>
    </row>
    <row r="59" s="69" customFormat="1" customHeight="1" spans="1:5">
      <c r="A59" s="107">
        <v>2010599</v>
      </c>
      <c r="B59" s="107" t="s">
        <v>124</v>
      </c>
      <c r="C59" s="120">
        <v>0</v>
      </c>
      <c r="D59" s="145">
        <v>148</v>
      </c>
      <c r="E59" s="146"/>
    </row>
    <row r="60" s="69" customFormat="1" customHeight="1" spans="1:5">
      <c r="A60" s="107">
        <v>20106</v>
      </c>
      <c r="B60" s="106" t="s">
        <v>125</v>
      </c>
      <c r="C60" s="120">
        <v>2249</v>
      </c>
      <c r="D60" s="145">
        <v>1499</v>
      </c>
      <c r="E60" s="146">
        <v>1.5003335557038</v>
      </c>
    </row>
    <row r="61" s="69" customFormat="1" customHeight="1" spans="1:5">
      <c r="A61" s="107">
        <v>2010601</v>
      </c>
      <c r="B61" s="107" t="s">
        <v>88</v>
      </c>
      <c r="C61" s="120">
        <v>1491</v>
      </c>
      <c r="D61" s="145">
        <v>1196</v>
      </c>
      <c r="E61" s="146">
        <v>1.24665551839465</v>
      </c>
    </row>
    <row r="62" s="69" customFormat="1" customHeight="1" spans="1:5">
      <c r="A62" s="107">
        <v>2010602</v>
      </c>
      <c r="B62" s="107" t="s">
        <v>89</v>
      </c>
      <c r="C62" s="120">
        <v>420</v>
      </c>
      <c r="D62" s="145">
        <v>192</v>
      </c>
      <c r="E62" s="146">
        <v>2.1875</v>
      </c>
    </row>
    <row r="63" s="69" customFormat="1" customHeight="1" spans="1:5">
      <c r="A63" s="107">
        <v>2010603</v>
      </c>
      <c r="B63" s="107" t="s">
        <v>90</v>
      </c>
      <c r="C63" s="120">
        <v>0</v>
      </c>
      <c r="D63" s="145">
        <v>0</v>
      </c>
      <c r="E63" s="146"/>
    </row>
    <row r="64" s="69" customFormat="1" customHeight="1" spans="1:5">
      <c r="A64" s="107">
        <v>2010604</v>
      </c>
      <c r="B64" s="107" t="s">
        <v>126</v>
      </c>
      <c r="C64" s="120">
        <v>0</v>
      </c>
      <c r="D64" s="145">
        <v>0</v>
      </c>
      <c r="E64" s="146"/>
    </row>
    <row r="65" s="69" customFormat="1" customHeight="1" spans="1:5">
      <c r="A65" s="107">
        <v>2010605</v>
      </c>
      <c r="B65" s="107" t="s">
        <v>127</v>
      </c>
      <c r="C65" s="120">
        <v>0</v>
      </c>
      <c r="D65" s="145">
        <v>0</v>
      </c>
      <c r="E65" s="146"/>
    </row>
    <row r="66" s="69" customFormat="1" customHeight="1" spans="1:5">
      <c r="A66" s="107">
        <v>2010606</v>
      </c>
      <c r="B66" s="107" t="s">
        <v>128</v>
      </c>
      <c r="C66" s="120">
        <v>0</v>
      </c>
      <c r="D66" s="145">
        <v>0</v>
      </c>
      <c r="E66" s="146"/>
    </row>
    <row r="67" s="69" customFormat="1" customHeight="1" spans="1:5">
      <c r="A67" s="107">
        <v>2010607</v>
      </c>
      <c r="B67" s="107" t="s">
        <v>129</v>
      </c>
      <c r="C67" s="120">
        <v>0</v>
      </c>
      <c r="D67" s="145">
        <v>0</v>
      </c>
      <c r="E67" s="146"/>
    </row>
    <row r="68" s="69" customFormat="1" customHeight="1" spans="1:5">
      <c r="A68" s="107">
        <v>2010608</v>
      </c>
      <c r="B68" s="107" t="s">
        <v>130</v>
      </c>
      <c r="C68" s="120">
        <v>0</v>
      </c>
      <c r="D68" s="145">
        <v>0</v>
      </c>
      <c r="E68" s="146"/>
    </row>
    <row r="69" s="69" customFormat="1" customHeight="1" spans="1:5">
      <c r="A69" s="107">
        <v>2010650</v>
      </c>
      <c r="B69" s="107" t="s">
        <v>97</v>
      </c>
      <c r="C69" s="120">
        <v>0</v>
      </c>
      <c r="D69" s="145">
        <v>0</v>
      </c>
      <c r="E69" s="146"/>
    </row>
    <row r="70" s="69" customFormat="1" customHeight="1" spans="1:5">
      <c r="A70" s="107">
        <v>2010699</v>
      </c>
      <c r="B70" s="107" t="s">
        <v>131</v>
      </c>
      <c r="C70" s="120">
        <v>338</v>
      </c>
      <c r="D70" s="145">
        <v>111</v>
      </c>
      <c r="E70" s="146">
        <v>3.04504504504504</v>
      </c>
    </row>
    <row r="71" s="69" customFormat="1" customHeight="1" spans="1:5">
      <c r="A71" s="107">
        <v>20107</v>
      </c>
      <c r="B71" s="106" t="s">
        <v>132</v>
      </c>
      <c r="C71" s="120">
        <v>8666</v>
      </c>
      <c r="D71" s="145">
        <v>2659</v>
      </c>
      <c r="E71" s="146">
        <v>3.2591199699135</v>
      </c>
    </row>
    <row r="72" s="69" customFormat="1" customHeight="1" spans="1:5">
      <c r="A72" s="107">
        <v>2010701</v>
      </c>
      <c r="B72" s="107" t="s">
        <v>88</v>
      </c>
      <c r="C72" s="120">
        <v>0</v>
      </c>
      <c r="D72" s="145">
        <v>0</v>
      </c>
      <c r="E72" s="146"/>
    </row>
    <row r="73" s="69" customFormat="1" customHeight="1" spans="1:5">
      <c r="A73" s="107">
        <v>2010702</v>
      </c>
      <c r="B73" s="107" t="s">
        <v>89</v>
      </c>
      <c r="C73" s="120">
        <v>0</v>
      </c>
      <c r="D73" s="145">
        <v>0</v>
      </c>
      <c r="E73" s="146"/>
    </row>
    <row r="74" s="69" customFormat="1" customHeight="1" spans="1:5">
      <c r="A74" s="107">
        <v>2010703</v>
      </c>
      <c r="B74" s="107" t="s">
        <v>90</v>
      </c>
      <c r="C74" s="120">
        <v>0</v>
      </c>
      <c r="D74" s="145">
        <v>0</v>
      </c>
      <c r="E74" s="146"/>
    </row>
    <row r="75" s="69" customFormat="1" customHeight="1" spans="1:5">
      <c r="A75" s="107">
        <v>2010709</v>
      </c>
      <c r="B75" s="107" t="s">
        <v>129</v>
      </c>
      <c r="C75" s="120">
        <v>251</v>
      </c>
      <c r="D75" s="145">
        <v>0</v>
      </c>
      <c r="E75" s="146"/>
    </row>
    <row r="76" s="69" customFormat="1" customHeight="1" spans="1:5">
      <c r="A76" s="107">
        <v>2010710</v>
      </c>
      <c r="B76" s="107" t="s">
        <v>133</v>
      </c>
      <c r="C76" s="120">
        <v>0</v>
      </c>
      <c r="D76" s="145">
        <v>0</v>
      </c>
      <c r="E76" s="146"/>
    </row>
    <row r="77" s="69" customFormat="1" customHeight="1" spans="1:5">
      <c r="A77" s="107">
        <v>2010750</v>
      </c>
      <c r="B77" s="107" t="s">
        <v>97</v>
      </c>
      <c r="C77" s="120">
        <v>0</v>
      </c>
      <c r="D77" s="145">
        <v>0</v>
      </c>
      <c r="E77" s="146"/>
    </row>
    <row r="78" s="69" customFormat="1" customHeight="1" spans="1:5">
      <c r="A78" s="107">
        <v>2010799</v>
      </c>
      <c r="B78" s="107" t="s">
        <v>134</v>
      </c>
      <c r="C78" s="120">
        <v>8415</v>
      </c>
      <c r="D78" s="145">
        <v>2659</v>
      </c>
      <c r="E78" s="146">
        <v>3.16472358029334</v>
      </c>
    </row>
    <row r="79" s="69" customFormat="1" customHeight="1" spans="1:5">
      <c r="A79" s="107">
        <v>20108</v>
      </c>
      <c r="B79" s="106" t="s">
        <v>135</v>
      </c>
      <c r="C79" s="120">
        <v>715</v>
      </c>
      <c r="D79" s="145">
        <v>1045</v>
      </c>
      <c r="E79" s="146">
        <v>0.684210526315789</v>
      </c>
    </row>
    <row r="80" s="69" customFormat="1" customHeight="1" spans="1:5">
      <c r="A80" s="107">
        <v>2010801</v>
      </c>
      <c r="B80" s="107" t="s">
        <v>88</v>
      </c>
      <c r="C80" s="120">
        <v>513</v>
      </c>
      <c r="D80" s="145">
        <v>649</v>
      </c>
      <c r="E80" s="146">
        <v>0.790446841294299</v>
      </c>
    </row>
    <row r="81" s="69" customFormat="1" customHeight="1" spans="1:5">
      <c r="A81" s="107">
        <v>2010802</v>
      </c>
      <c r="B81" s="107" t="s">
        <v>89</v>
      </c>
      <c r="C81" s="120">
        <v>0</v>
      </c>
      <c r="D81" s="145">
        <v>8</v>
      </c>
      <c r="E81" s="146"/>
    </row>
    <row r="82" s="69" customFormat="1" customHeight="1" spans="1:5">
      <c r="A82" s="107">
        <v>2010803</v>
      </c>
      <c r="B82" s="107" t="s">
        <v>90</v>
      </c>
      <c r="C82" s="120">
        <v>0</v>
      </c>
      <c r="D82" s="145">
        <v>0</v>
      </c>
      <c r="E82" s="146"/>
    </row>
    <row r="83" s="69" customFormat="1" customHeight="1" spans="1:5">
      <c r="A83" s="107">
        <v>2010804</v>
      </c>
      <c r="B83" s="107" t="s">
        <v>136</v>
      </c>
      <c r="C83" s="120">
        <v>0</v>
      </c>
      <c r="D83" s="145">
        <v>62</v>
      </c>
      <c r="E83" s="146"/>
    </row>
    <row r="84" s="69" customFormat="1" customHeight="1" spans="1:5">
      <c r="A84" s="107">
        <v>2010805</v>
      </c>
      <c r="B84" s="107" t="s">
        <v>137</v>
      </c>
      <c r="C84" s="120">
        <v>0</v>
      </c>
      <c r="D84" s="145">
        <v>0</v>
      </c>
      <c r="E84" s="146"/>
    </row>
    <row r="85" s="69" customFormat="1" customHeight="1" spans="1:5">
      <c r="A85" s="107">
        <v>2010806</v>
      </c>
      <c r="B85" s="107" t="s">
        <v>129</v>
      </c>
      <c r="C85" s="120">
        <v>0</v>
      </c>
      <c r="D85" s="145">
        <v>0</v>
      </c>
      <c r="E85" s="146"/>
    </row>
    <row r="86" s="69" customFormat="1" customHeight="1" spans="1:5">
      <c r="A86" s="107">
        <v>2010850</v>
      </c>
      <c r="B86" s="107" t="s">
        <v>97</v>
      </c>
      <c r="C86" s="120">
        <v>0</v>
      </c>
      <c r="D86" s="145">
        <v>0</v>
      </c>
      <c r="E86" s="146"/>
    </row>
    <row r="87" s="69" customFormat="1" customHeight="1" spans="1:5">
      <c r="A87" s="107">
        <v>2010899</v>
      </c>
      <c r="B87" s="107" t="s">
        <v>138</v>
      </c>
      <c r="C87" s="120">
        <v>202</v>
      </c>
      <c r="D87" s="145">
        <v>326</v>
      </c>
      <c r="E87" s="146">
        <v>0.619631901840491</v>
      </c>
    </row>
    <row r="88" s="69" customFormat="1" customHeight="1" spans="1:5">
      <c r="A88" s="107">
        <v>20109</v>
      </c>
      <c r="B88" s="106" t="s">
        <v>139</v>
      </c>
      <c r="C88" s="120">
        <v>0</v>
      </c>
      <c r="D88" s="145">
        <v>0</v>
      </c>
      <c r="E88" s="146"/>
    </row>
    <row r="89" s="69" customFormat="1" customHeight="1" spans="1:5">
      <c r="A89" s="107">
        <v>2010901</v>
      </c>
      <c r="B89" s="107" t="s">
        <v>88</v>
      </c>
      <c r="C89" s="120">
        <v>0</v>
      </c>
      <c r="D89" s="145">
        <v>0</v>
      </c>
      <c r="E89" s="146"/>
    </row>
    <row r="90" s="69" customFormat="1" customHeight="1" spans="1:5">
      <c r="A90" s="107">
        <v>2010902</v>
      </c>
      <c r="B90" s="107" t="s">
        <v>89</v>
      </c>
      <c r="C90" s="120">
        <v>0</v>
      </c>
      <c r="D90" s="145">
        <v>0</v>
      </c>
      <c r="E90" s="146"/>
    </row>
    <row r="91" s="69" customFormat="1" customHeight="1" spans="1:5">
      <c r="A91" s="107">
        <v>2010903</v>
      </c>
      <c r="B91" s="107" t="s">
        <v>90</v>
      </c>
      <c r="C91" s="120">
        <v>0</v>
      </c>
      <c r="D91" s="145">
        <v>0</v>
      </c>
      <c r="E91" s="146"/>
    </row>
    <row r="92" s="69" customFormat="1" customHeight="1" spans="1:5">
      <c r="A92" s="107">
        <v>2010905</v>
      </c>
      <c r="B92" s="107" t="s">
        <v>140</v>
      </c>
      <c r="C92" s="120">
        <v>0</v>
      </c>
      <c r="D92" s="145">
        <v>0</v>
      </c>
      <c r="E92" s="146"/>
    </row>
    <row r="93" s="69" customFormat="1" customHeight="1" spans="1:5">
      <c r="A93" s="107">
        <v>2010907</v>
      </c>
      <c r="B93" s="107" t="s">
        <v>141</v>
      </c>
      <c r="C93" s="120">
        <v>0</v>
      </c>
      <c r="D93" s="145">
        <v>0</v>
      </c>
      <c r="E93" s="146"/>
    </row>
    <row r="94" s="69" customFormat="1" customHeight="1" spans="1:5">
      <c r="A94" s="107">
        <v>2010908</v>
      </c>
      <c r="B94" s="107" t="s">
        <v>129</v>
      </c>
      <c r="C94" s="120">
        <v>0</v>
      </c>
      <c r="D94" s="145">
        <v>0</v>
      </c>
      <c r="E94" s="146"/>
    </row>
    <row r="95" s="69" customFormat="1" customHeight="1" spans="1:5">
      <c r="A95" s="107">
        <v>2010909</v>
      </c>
      <c r="B95" s="107" t="s">
        <v>142</v>
      </c>
      <c r="C95" s="120">
        <v>0</v>
      </c>
      <c r="D95" s="145">
        <v>0</v>
      </c>
      <c r="E95" s="146"/>
    </row>
    <row r="96" s="69" customFormat="1" customHeight="1" spans="1:5">
      <c r="A96" s="107">
        <v>2010910</v>
      </c>
      <c r="B96" s="107" t="s">
        <v>143</v>
      </c>
      <c r="C96" s="120">
        <v>0</v>
      </c>
      <c r="D96" s="145">
        <v>0</v>
      </c>
      <c r="E96" s="146"/>
    </row>
    <row r="97" s="69" customFormat="1" customHeight="1" spans="1:5">
      <c r="A97" s="107">
        <v>2010911</v>
      </c>
      <c r="B97" s="107" t="s">
        <v>144</v>
      </c>
      <c r="C97" s="120">
        <v>0</v>
      </c>
      <c r="D97" s="145">
        <v>0</v>
      </c>
      <c r="E97" s="146"/>
    </row>
    <row r="98" s="69" customFormat="1" customHeight="1" spans="1:5">
      <c r="A98" s="107">
        <v>2010912</v>
      </c>
      <c r="B98" s="107" t="s">
        <v>145</v>
      </c>
      <c r="C98" s="120">
        <v>0</v>
      </c>
      <c r="D98" s="145">
        <v>0</v>
      </c>
      <c r="E98" s="146"/>
    </row>
    <row r="99" s="69" customFormat="1" customHeight="1" spans="1:5">
      <c r="A99" s="107">
        <v>2010950</v>
      </c>
      <c r="B99" s="107" t="s">
        <v>97</v>
      </c>
      <c r="C99" s="120">
        <v>0</v>
      </c>
      <c r="D99" s="145">
        <v>0</v>
      </c>
      <c r="E99" s="146"/>
    </row>
    <row r="100" s="69" customFormat="1" customHeight="1" spans="1:5">
      <c r="A100" s="107">
        <v>2010999</v>
      </c>
      <c r="B100" s="107" t="s">
        <v>146</v>
      </c>
      <c r="C100" s="120">
        <v>0</v>
      </c>
      <c r="D100" s="145">
        <v>0</v>
      </c>
      <c r="E100" s="146"/>
    </row>
    <row r="101" s="69" customFormat="1" customHeight="1" spans="1:5">
      <c r="A101" s="107">
        <v>20111</v>
      </c>
      <c r="B101" s="106" t="s">
        <v>147</v>
      </c>
      <c r="C101" s="120">
        <v>3313</v>
      </c>
      <c r="D101" s="145">
        <v>2868</v>
      </c>
      <c r="E101" s="146">
        <v>1.15516039051604</v>
      </c>
    </row>
    <row r="102" s="69" customFormat="1" customHeight="1" spans="1:5">
      <c r="A102" s="107">
        <v>2011101</v>
      </c>
      <c r="B102" s="107" t="s">
        <v>88</v>
      </c>
      <c r="C102" s="120">
        <v>2174</v>
      </c>
      <c r="D102" s="145">
        <v>1933</v>
      </c>
      <c r="E102" s="146">
        <v>1.1246766683911</v>
      </c>
    </row>
    <row r="103" s="69" customFormat="1" customHeight="1" spans="1:5">
      <c r="A103" s="107">
        <v>2011102</v>
      </c>
      <c r="B103" s="107" t="s">
        <v>89</v>
      </c>
      <c r="C103" s="120">
        <v>938</v>
      </c>
      <c r="D103" s="145">
        <v>900</v>
      </c>
      <c r="E103" s="146">
        <v>1.04222222222222</v>
      </c>
    </row>
    <row r="104" s="69" customFormat="1" customHeight="1" spans="1:5">
      <c r="A104" s="107">
        <v>2011103</v>
      </c>
      <c r="B104" s="107" t="s">
        <v>90</v>
      </c>
      <c r="C104" s="120">
        <v>0</v>
      </c>
      <c r="D104" s="145">
        <v>0</v>
      </c>
      <c r="E104" s="146"/>
    </row>
    <row r="105" s="69" customFormat="1" customHeight="1" spans="1:5">
      <c r="A105" s="107">
        <v>2011104</v>
      </c>
      <c r="B105" s="107" t="s">
        <v>148</v>
      </c>
      <c r="C105" s="120">
        <v>0</v>
      </c>
      <c r="D105" s="145">
        <v>0</v>
      </c>
      <c r="E105" s="146"/>
    </row>
    <row r="106" s="69" customFormat="1" customHeight="1" spans="1:5">
      <c r="A106" s="107">
        <v>2011105</v>
      </c>
      <c r="B106" s="107" t="s">
        <v>149</v>
      </c>
      <c r="C106" s="120">
        <v>0</v>
      </c>
      <c r="D106" s="145">
        <v>0</v>
      </c>
      <c r="E106" s="146"/>
    </row>
    <row r="107" s="69" customFormat="1" customHeight="1" spans="1:5">
      <c r="A107" s="107">
        <v>2011106</v>
      </c>
      <c r="B107" s="107" t="s">
        <v>150</v>
      </c>
      <c r="C107" s="120">
        <v>0</v>
      </c>
      <c r="D107" s="145">
        <v>0</v>
      </c>
      <c r="E107" s="146"/>
    </row>
    <row r="108" s="69" customFormat="1" customHeight="1" spans="1:5">
      <c r="A108" s="107">
        <v>2011150</v>
      </c>
      <c r="B108" s="107" t="s">
        <v>97</v>
      </c>
      <c r="C108" s="120">
        <v>0</v>
      </c>
      <c r="D108" s="145">
        <v>0</v>
      </c>
      <c r="E108" s="146"/>
    </row>
    <row r="109" s="69" customFormat="1" customHeight="1" spans="1:5">
      <c r="A109" s="107">
        <v>2011199</v>
      </c>
      <c r="B109" s="107" t="s">
        <v>151</v>
      </c>
      <c r="C109" s="120">
        <v>201</v>
      </c>
      <c r="D109" s="145">
        <v>35</v>
      </c>
      <c r="E109" s="146">
        <v>5.74285714285714</v>
      </c>
    </row>
    <row r="110" s="69" customFormat="1" customHeight="1" spans="1:5">
      <c r="A110" s="107">
        <v>20113</v>
      </c>
      <c r="B110" s="106" t="s">
        <v>152</v>
      </c>
      <c r="C110" s="120">
        <v>1109</v>
      </c>
      <c r="D110" s="145">
        <v>948</v>
      </c>
      <c r="E110" s="146">
        <v>1.16983122362869</v>
      </c>
    </row>
    <row r="111" s="69" customFormat="1" customHeight="1" spans="1:5">
      <c r="A111" s="107">
        <v>2011301</v>
      </c>
      <c r="B111" s="107" t="s">
        <v>88</v>
      </c>
      <c r="C111" s="120">
        <v>515</v>
      </c>
      <c r="D111" s="145">
        <v>384</v>
      </c>
      <c r="E111" s="146">
        <v>1.34114583333333</v>
      </c>
    </row>
    <row r="112" s="69" customFormat="1" customHeight="1" spans="1:5">
      <c r="A112" s="107">
        <v>2011302</v>
      </c>
      <c r="B112" s="107" t="s">
        <v>89</v>
      </c>
      <c r="C112" s="120">
        <v>0</v>
      </c>
      <c r="D112" s="145">
        <v>0</v>
      </c>
      <c r="E112" s="146"/>
    </row>
    <row r="113" s="69" customFormat="1" customHeight="1" spans="1:5">
      <c r="A113" s="107">
        <v>2011303</v>
      </c>
      <c r="B113" s="107" t="s">
        <v>90</v>
      </c>
      <c r="C113" s="120">
        <v>0</v>
      </c>
      <c r="D113" s="145">
        <v>0</v>
      </c>
      <c r="E113" s="146"/>
    </row>
    <row r="114" s="69" customFormat="1" customHeight="1" spans="1:5">
      <c r="A114" s="107">
        <v>2011304</v>
      </c>
      <c r="B114" s="107" t="s">
        <v>153</v>
      </c>
      <c r="C114" s="120">
        <v>0</v>
      </c>
      <c r="D114" s="145">
        <v>0</v>
      </c>
      <c r="E114" s="146"/>
    </row>
    <row r="115" s="69" customFormat="1" customHeight="1" spans="1:5">
      <c r="A115" s="107">
        <v>2011305</v>
      </c>
      <c r="B115" s="107" t="s">
        <v>154</v>
      </c>
      <c r="C115" s="120">
        <v>0</v>
      </c>
      <c r="D115" s="145">
        <v>0</v>
      </c>
      <c r="E115" s="146"/>
    </row>
    <row r="116" s="69" customFormat="1" customHeight="1" spans="1:5">
      <c r="A116" s="107">
        <v>2011306</v>
      </c>
      <c r="B116" s="107" t="s">
        <v>155</v>
      </c>
      <c r="C116" s="120">
        <v>0</v>
      </c>
      <c r="D116" s="145">
        <v>0</v>
      </c>
      <c r="E116" s="146"/>
    </row>
    <row r="117" s="69" customFormat="1" customHeight="1" spans="1:5">
      <c r="A117" s="107">
        <v>2011307</v>
      </c>
      <c r="B117" s="107" t="s">
        <v>156</v>
      </c>
      <c r="C117" s="120">
        <v>0</v>
      </c>
      <c r="D117" s="145">
        <v>0</v>
      </c>
      <c r="E117" s="146"/>
    </row>
    <row r="118" s="69" customFormat="1" customHeight="1" spans="1:5">
      <c r="A118" s="107">
        <v>2011308</v>
      </c>
      <c r="B118" s="107" t="s">
        <v>157</v>
      </c>
      <c r="C118" s="120">
        <v>9</v>
      </c>
      <c r="D118" s="145">
        <v>128</v>
      </c>
      <c r="E118" s="146">
        <v>0.0703125</v>
      </c>
    </row>
    <row r="119" s="69" customFormat="1" customHeight="1" spans="1:5">
      <c r="A119" s="107">
        <v>2011350</v>
      </c>
      <c r="B119" s="107" t="s">
        <v>97</v>
      </c>
      <c r="C119" s="120">
        <v>303</v>
      </c>
      <c r="D119" s="145">
        <v>274</v>
      </c>
      <c r="E119" s="146">
        <v>1.10583941605839</v>
      </c>
    </row>
    <row r="120" s="69" customFormat="1" customHeight="1" spans="1:5">
      <c r="A120" s="107">
        <v>2011399</v>
      </c>
      <c r="B120" s="107" t="s">
        <v>158</v>
      </c>
      <c r="C120" s="120">
        <v>282</v>
      </c>
      <c r="D120" s="145">
        <v>162</v>
      </c>
      <c r="E120" s="146">
        <v>1.74074074074074</v>
      </c>
    </row>
    <row r="121" s="69" customFormat="1" customHeight="1" spans="1:5">
      <c r="A121" s="107">
        <v>20114</v>
      </c>
      <c r="B121" s="106" t="s">
        <v>159</v>
      </c>
      <c r="C121" s="120">
        <v>0</v>
      </c>
      <c r="D121" s="145">
        <v>40</v>
      </c>
      <c r="E121" s="146">
        <v>0</v>
      </c>
    </row>
    <row r="122" s="69" customFormat="1" customHeight="1" spans="1:5">
      <c r="A122" s="107">
        <v>2011401</v>
      </c>
      <c r="B122" s="107" t="s">
        <v>88</v>
      </c>
      <c r="C122" s="120">
        <v>0</v>
      </c>
      <c r="D122" s="145">
        <v>0</v>
      </c>
      <c r="E122" s="146"/>
    </row>
    <row r="123" s="69" customFormat="1" customHeight="1" spans="1:5">
      <c r="A123" s="107">
        <v>2011402</v>
      </c>
      <c r="B123" s="107" t="s">
        <v>89</v>
      </c>
      <c r="C123" s="120">
        <v>0</v>
      </c>
      <c r="D123" s="145">
        <v>0</v>
      </c>
      <c r="E123" s="146"/>
    </row>
    <row r="124" s="69" customFormat="1" customHeight="1" spans="1:5">
      <c r="A124" s="107">
        <v>2011403</v>
      </c>
      <c r="B124" s="107" t="s">
        <v>90</v>
      </c>
      <c r="C124" s="120">
        <v>0</v>
      </c>
      <c r="D124" s="145">
        <v>0</v>
      </c>
      <c r="E124" s="146"/>
    </row>
    <row r="125" s="69" customFormat="1" customHeight="1" spans="1:5">
      <c r="A125" s="107">
        <v>2011404</v>
      </c>
      <c r="B125" s="107" t="s">
        <v>160</v>
      </c>
      <c r="C125" s="120">
        <v>0</v>
      </c>
      <c r="D125" s="145">
        <v>0</v>
      </c>
      <c r="E125" s="146"/>
    </row>
    <row r="126" s="69" customFormat="1" customHeight="1" spans="1:5">
      <c r="A126" s="107">
        <v>2011405</v>
      </c>
      <c r="B126" s="107" t="s">
        <v>161</v>
      </c>
      <c r="C126" s="120">
        <v>0</v>
      </c>
      <c r="D126" s="145">
        <v>0</v>
      </c>
      <c r="E126" s="146"/>
    </row>
    <row r="127" s="69" customFormat="1" customHeight="1" spans="1:5">
      <c r="A127" s="107">
        <v>2011408</v>
      </c>
      <c r="B127" s="107" t="s">
        <v>162</v>
      </c>
      <c r="C127" s="120">
        <v>0</v>
      </c>
      <c r="D127" s="145">
        <v>0</v>
      </c>
      <c r="E127" s="146"/>
    </row>
    <row r="128" s="69" customFormat="1" customHeight="1" spans="1:5">
      <c r="A128" s="107">
        <v>2011409</v>
      </c>
      <c r="B128" s="107" t="s">
        <v>163</v>
      </c>
      <c r="C128" s="120">
        <v>0</v>
      </c>
      <c r="D128" s="145">
        <v>40</v>
      </c>
      <c r="E128" s="146"/>
    </row>
    <row r="129" s="69" customFormat="1" customHeight="1" spans="1:5">
      <c r="A129" s="107">
        <v>2011410</v>
      </c>
      <c r="B129" s="107" t="s">
        <v>164</v>
      </c>
      <c r="C129" s="120">
        <v>0</v>
      </c>
      <c r="D129" s="145">
        <v>0</v>
      </c>
      <c r="E129" s="146"/>
    </row>
    <row r="130" s="69" customFormat="1" customHeight="1" spans="1:5">
      <c r="A130" s="107">
        <v>2011411</v>
      </c>
      <c r="B130" s="107" t="s">
        <v>165</v>
      </c>
      <c r="C130" s="120">
        <v>0</v>
      </c>
      <c r="D130" s="145">
        <v>0</v>
      </c>
      <c r="E130" s="146"/>
    </row>
    <row r="131" s="69" customFormat="1" customHeight="1" spans="1:5">
      <c r="A131" s="107">
        <v>2011450</v>
      </c>
      <c r="B131" s="107" t="s">
        <v>97</v>
      </c>
      <c r="C131" s="120">
        <v>0</v>
      </c>
      <c r="D131" s="145">
        <v>0</v>
      </c>
      <c r="E131" s="146"/>
    </row>
    <row r="132" s="69" customFormat="1" customHeight="1" spans="1:5">
      <c r="A132" s="107">
        <v>2011499</v>
      </c>
      <c r="B132" s="107" t="s">
        <v>166</v>
      </c>
      <c r="C132" s="120">
        <v>0</v>
      </c>
      <c r="D132" s="145">
        <v>0</v>
      </c>
      <c r="E132" s="146"/>
    </row>
    <row r="133" s="69" customFormat="1" customHeight="1" spans="1:5">
      <c r="A133" s="107">
        <v>20123</v>
      </c>
      <c r="B133" s="106" t="s">
        <v>167</v>
      </c>
      <c r="C133" s="120">
        <v>121</v>
      </c>
      <c r="D133" s="145">
        <v>96</v>
      </c>
      <c r="E133" s="146">
        <v>1.26041666666667</v>
      </c>
    </row>
    <row r="134" s="69" customFormat="1" customHeight="1" spans="1:5">
      <c r="A134" s="107">
        <v>2012301</v>
      </c>
      <c r="B134" s="107" t="s">
        <v>88</v>
      </c>
      <c r="C134" s="120">
        <v>0</v>
      </c>
      <c r="D134" s="145">
        <v>0</v>
      </c>
      <c r="E134" s="146"/>
    </row>
    <row r="135" s="69" customFormat="1" customHeight="1" spans="1:5">
      <c r="A135" s="107">
        <v>2012302</v>
      </c>
      <c r="B135" s="107" t="s">
        <v>89</v>
      </c>
      <c r="C135" s="120">
        <v>26</v>
      </c>
      <c r="D135" s="145">
        <v>0</v>
      </c>
      <c r="E135" s="146"/>
    </row>
    <row r="136" s="69" customFormat="1" customHeight="1" spans="1:5">
      <c r="A136" s="107">
        <v>2012303</v>
      </c>
      <c r="B136" s="107" t="s">
        <v>90</v>
      </c>
      <c r="C136" s="120">
        <v>0</v>
      </c>
      <c r="D136" s="145">
        <v>0</v>
      </c>
      <c r="E136" s="146"/>
    </row>
    <row r="137" s="69" customFormat="1" customHeight="1" spans="1:5">
      <c r="A137" s="107">
        <v>2012304</v>
      </c>
      <c r="B137" s="107" t="s">
        <v>168</v>
      </c>
      <c r="C137" s="120">
        <v>95</v>
      </c>
      <c r="D137" s="145">
        <v>96</v>
      </c>
      <c r="E137" s="146">
        <v>0.989583333333333</v>
      </c>
    </row>
    <row r="138" s="69" customFormat="1" customHeight="1" spans="1:5">
      <c r="A138" s="107">
        <v>2012350</v>
      </c>
      <c r="B138" s="107" t="s">
        <v>97</v>
      </c>
      <c r="C138" s="120">
        <v>0</v>
      </c>
      <c r="D138" s="145">
        <v>0</v>
      </c>
      <c r="E138" s="146"/>
    </row>
    <row r="139" s="69" customFormat="1" customHeight="1" spans="1:5">
      <c r="A139" s="107">
        <v>2012399</v>
      </c>
      <c r="B139" s="107" t="s">
        <v>169</v>
      </c>
      <c r="C139" s="120">
        <v>0</v>
      </c>
      <c r="D139" s="145">
        <v>0</v>
      </c>
      <c r="E139" s="146"/>
    </row>
    <row r="140" s="69" customFormat="1" customHeight="1" spans="1:5">
      <c r="A140" s="107">
        <v>20125</v>
      </c>
      <c r="B140" s="106" t="s">
        <v>170</v>
      </c>
      <c r="C140" s="120">
        <v>26</v>
      </c>
      <c r="D140" s="145">
        <v>14</v>
      </c>
      <c r="E140" s="146">
        <v>1.85714285714286</v>
      </c>
    </row>
    <row r="141" s="69" customFormat="1" customHeight="1" spans="1:5">
      <c r="A141" s="107">
        <v>2012501</v>
      </c>
      <c r="B141" s="107" t="s">
        <v>88</v>
      </c>
      <c r="C141" s="120">
        <v>9</v>
      </c>
      <c r="D141" s="145">
        <v>0</v>
      </c>
      <c r="E141" s="146"/>
    </row>
    <row r="142" s="69" customFormat="1" customHeight="1" spans="1:5">
      <c r="A142" s="107">
        <v>2012502</v>
      </c>
      <c r="B142" s="107" t="s">
        <v>89</v>
      </c>
      <c r="C142" s="120">
        <v>17</v>
      </c>
      <c r="D142" s="145">
        <v>14</v>
      </c>
      <c r="E142" s="146">
        <v>1.21428571428571</v>
      </c>
    </row>
    <row r="143" s="69" customFormat="1" customHeight="1" spans="1:5">
      <c r="A143" s="107">
        <v>2012503</v>
      </c>
      <c r="B143" s="107" t="s">
        <v>90</v>
      </c>
      <c r="C143" s="120">
        <v>0</v>
      </c>
      <c r="D143" s="145">
        <v>0</v>
      </c>
      <c r="E143" s="146"/>
    </row>
    <row r="144" s="69" customFormat="1" customHeight="1" spans="1:5">
      <c r="A144" s="107">
        <v>2012504</v>
      </c>
      <c r="B144" s="107" t="s">
        <v>171</v>
      </c>
      <c r="C144" s="120">
        <v>0</v>
      </c>
      <c r="D144" s="145">
        <v>0</v>
      </c>
      <c r="E144" s="146"/>
    </row>
    <row r="145" s="69" customFormat="1" customHeight="1" spans="1:5">
      <c r="A145" s="107">
        <v>2012505</v>
      </c>
      <c r="B145" s="107" t="s">
        <v>172</v>
      </c>
      <c r="C145" s="120">
        <v>0</v>
      </c>
      <c r="D145" s="145">
        <v>0</v>
      </c>
      <c r="E145" s="146"/>
    </row>
    <row r="146" s="69" customFormat="1" customHeight="1" spans="1:5">
      <c r="A146" s="107">
        <v>2012550</v>
      </c>
      <c r="B146" s="107" t="s">
        <v>97</v>
      </c>
      <c r="C146" s="120">
        <v>0</v>
      </c>
      <c r="D146" s="145">
        <v>0</v>
      </c>
      <c r="E146" s="146"/>
    </row>
    <row r="147" s="69" customFormat="1" customHeight="1" spans="1:5">
      <c r="A147" s="107">
        <v>2012599</v>
      </c>
      <c r="B147" s="107" t="s">
        <v>173</v>
      </c>
      <c r="C147" s="120">
        <v>0</v>
      </c>
      <c r="D147" s="145">
        <v>0</v>
      </c>
      <c r="E147" s="146"/>
    </row>
    <row r="148" s="69" customFormat="1" customHeight="1" spans="1:5">
      <c r="A148" s="107">
        <v>20126</v>
      </c>
      <c r="B148" s="106" t="s">
        <v>174</v>
      </c>
      <c r="C148" s="120">
        <v>174</v>
      </c>
      <c r="D148" s="145">
        <v>143</v>
      </c>
      <c r="E148" s="146">
        <v>1.21678321678322</v>
      </c>
    </row>
    <row r="149" s="69" customFormat="1" customHeight="1" spans="1:5">
      <c r="A149" s="107">
        <v>2012601</v>
      </c>
      <c r="B149" s="107" t="s">
        <v>88</v>
      </c>
      <c r="C149" s="120">
        <v>129</v>
      </c>
      <c r="D149" s="145">
        <v>125</v>
      </c>
      <c r="E149" s="146">
        <v>1.032</v>
      </c>
    </row>
    <row r="150" s="69" customFormat="1" customHeight="1" spans="1:5">
      <c r="A150" s="107">
        <v>2012602</v>
      </c>
      <c r="B150" s="107" t="s">
        <v>89</v>
      </c>
      <c r="C150" s="120">
        <v>0</v>
      </c>
      <c r="D150" s="145">
        <v>0</v>
      </c>
      <c r="E150" s="146"/>
    </row>
    <row r="151" s="69" customFormat="1" customHeight="1" spans="1:5">
      <c r="A151" s="107">
        <v>2012603</v>
      </c>
      <c r="B151" s="107" t="s">
        <v>90</v>
      </c>
      <c r="C151" s="120">
        <v>0</v>
      </c>
      <c r="D151" s="145">
        <v>0</v>
      </c>
      <c r="E151" s="146"/>
    </row>
    <row r="152" s="69" customFormat="1" customHeight="1" spans="1:5">
      <c r="A152" s="107">
        <v>2012604</v>
      </c>
      <c r="B152" s="107" t="s">
        <v>175</v>
      </c>
      <c r="C152" s="120">
        <v>45</v>
      </c>
      <c r="D152" s="145">
        <v>0</v>
      </c>
      <c r="E152" s="146"/>
    </row>
    <row r="153" s="69" customFormat="1" customHeight="1" spans="1:5">
      <c r="A153" s="107">
        <v>2012699</v>
      </c>
      <c r="B153" s="107" t="s">
        <v>176</v>
      </c>
      <c r="C153" s="120">
        <v>0</v>
      </c>
      <c r="D153" s="145">
        <v>18</v>
      </c>
      <c r="E153" s="146"/>
    </row>
    <row r="154" s="69" customFormat="1" customHeight="1" spans="1:5">
      <c r="A154" s="107">
        <v>20128</v>
      </c>
      <c r="B154" s="106" t="s">
        <v>177</v>
      </c>
      <c r="C154" s="120">
        <v>110</v>
      </c>
      <c r="D154" s="145">
        <v>102</v>
      </c>
      <c r="E154" s="146">
        <v>1.07843137254902</v>
      </c>
    </row>
    <row r="155" s="69" customFormat="1" customHeight="1" spans="1:5">
      <c r="A155" s="107">
        <v>2012801</v>
      </c>
      <c r="B155" s="107" t="s">
        <v>88</v>
      </c>
      <c r="C155" s="120">
        <v>69</v>
      </c>
      <c r="D155" s="145">
        <v>56</v>
      </c>
      <c r="E155" s="146">
        <v>1.23214285714286</v>
      </c>
    </row>
    <row r="156" s="69" customFormat="1" customHeight="1" spans="1:5">
      <c r="A156" s="107">
        <v>2012802</v>
      </c>
      <c r="B156" s="107" t="s">
        <v>89</v>
      </c>
      <c r="C156" s="120">
        <v>41</v>
      </c>
      <c r="D156" s="145">
        <v>36</v>
      </c>
      <c r="E156" s="146">
        <v>1.13888888888889</v>
      </c>
    </row>
    <row r="157" s="69" customFormat="1" customHeight="1" spans="1:5">
      <c r="A157" s="107">
        <v>2012803</v>
      </c>
      <c r="B157" s="107" t="s">
        <v>90</v>
      </c>
      <c r="C157" s="120">
        <v>0</v>
      </c>
      <c r="D157" s="145">
        <v>0</v>
      </c>
      <c r="E157" s="146"/>
    </row>
    <row r="158" s="69" customFormat="1" customHeight="1" spans="1:5">
      <c r="A158" s="107">
        <v>2012804</v>
      </c>
      <c r="B158" s="107" t="s">
        <v>102</v>
      </c>
      <c r="C158" s="120">
        <v>0</v>
      </c>
      <c r="D158" s="145">
        <v>0</v>
      </c>
      <c r="E158" s="146"/>
    </row>
    <row r="159" s="69" customFormat="1" customHeight="1" spans="1:5">
      <c r="A159" s="107">
        <v>2012850</v>
      </c>
      <c r="B159" s="107" t="s">
        <v>97</v>
      </c>
      <c r="C159" s="120">
        <v>0</v>
      </c>
      <c r="D159" s="145">
        <v>0</v>
      </c>
      <c r="E159" s="146"/>
    </row>
    <row r="160" s="69" customFormat="1" customHeight="1" spans="1:5">
      <c r="A160" s="107">
        <v>2012899</v>
      </c>
      <c r="B160" s="107" t="s">
        <v>178</v>
      </c>
      <c r="C160" s="120">
        <v>0</v>
      </c>
      <c r="D160" s="145">
        <v>10</v>
      </c>
      <c r="E160" s="146"/>
    </row>
    <row r="161" s="69" customFormat="1" customHeight="1" spans="1:5">
      <c r="A161" s="107">
        <v>20129</v>
      </c>
      <c r="B161" s="106" t="s">
        <v>179</v>
      </c>
      <c r="C161" s="120">
        <v>337</v>
      </c>
      <c r="D161" s="145">
        <v>287</v>
      </c>
      <c r="E161" s="146">
        <v>1.17421602787456</v>
      </c>
    </row>
    <row r="162" s="69" customFormat="1" customHeight="1" spans="1:5">
      <c r="A162" s="107">
        <v>2012901</v>
      </c>
      <c r="B162" s="107" t="s">
        <v>88</v>
      </c>
      <c r="C162" s="120">
        <v>201</v>
      </c>
      <c r="D162" s="145">
        <v>173</v>
      </c>
      <c r="E162" s="146">
        <v>1.16184971098266</v>
      </c>
    </row>
    <row r="163" s="69" customFormat="1" customHeight="1" spans="1:5">
      <c r="A163" s="107">
        <v>2012902</v>
      </c>
      <c r="B163" s="107" t="s">
        <v>89</v>
      </c>
      <c r="C163" s="120">
        <v>80</v>
      </c>
      <c r="D163" s="145">
        <v>68</v>
      </c>
      <c r="E163" s="146">
        <v>1.17647058823529</v>
      </c>
    </row>
    <row r="164" s="69" customFormat="1" customHeight="1" spans="1:5">
      <c r="A164" s="107">
        <v>2012903</v>
      </c>
      <c r="B164" s="107" t="s">
        <v>90</v>
      </c>
      <c r="C164" s="120">
        <v>0</v>
      </c>
      <c r="D164" s="145">
        <v>0</v>
      </c>
      <c r="E164" s="146"/>
    </row>
    <row r="165" s="69" customFormat="1" customHeight="1" spans="1:5">
      <c r="A165" s="107">
        <v>2012906</v>
      </c>
      <c r="B165" s="107" t="s">
        <v>180</v>
      </c>
      <c r="C165" s="120">
        <v>48</v>
      </c>
      <c r="D165" s="145">
        <v>0</v>
      </c>
      <c r="E165" s="146"/>
    </row>
    <row r="166" s="69" customFormat="1" customHeight="1" spans="1:5">
      <c r="A166" s="107">
        <v>2012950</v>
      </c>
      <c r="B166" s="107" t="s">
        <v>97</v>
      </c>
      <c r="C166" s="120">
        <v>0</v>
      </c>
      <c r="D166" s="145">
        <v>0</v>
      </c>
      <c r="E166" s="146"/>
    </row>
    <row r="167" s="69" customFormat="1" customHeight="1" spans="1:5">
      <c r="A167" s="107">
        <v>2012999</v>
      </c>
      <c r="B167" s="107" t="s">
        <v>181</v>
      </c>
      <c r="C167" s="120">
        <v>8</v>
      </c>
      <c r="D167" s="145">
        <v>46</v>
      </c>
      <c r="E167" s="146">
        <v>0.173913043478261</v>
      </c>
    </row>
    <row r="168" s="69" customFormat="1" customHeight="1" spans="1:5">
      <c r="A168" s="107">
        <v>20131</v>
      </c>
      <c r="B168" s="106" t="s">
        <v>182</v>
      </c>
      <c r="C168" s="120">
        <v>2717</v>
      </c>
      <c r="D168" s="145">
        <v>2377</v>
      </c>
      <c r="E168" s="146">
        <v>1.14303744215398</v>
      </c>
    </row>
    <row r="169" s="69" customFormat="1" customHeight="1" spans="1:5">
      <c r="A169" s="107">
        <v>2013101</v>
      </c>
      <c r="B169" s="107" t="s">
        <v>88</v>
      </c>
      <c r="C169" s="120">
        <v>1642</v>
      </c>
      <c r="D169" s="145">
        <v>1235</v>
      </c>
      <c r="E169" s="146">
        <v>1.32955465587045</v>
      </c>
    </row>
    <row r="170" s="69" customFormat="1" customHeight="1" spans="1:5">
      <c r="A170" s="107">
        <v>2013102</v>
      </c>
      <c r="B170" s="107" t="s">
        <v>89</v>
      </c>
      <c r="C170" s="120">
        <v>850</v>
      </c>
      <c r="D170" s="145">
        <v>951</v>
      </c>
      <c r="E170" s="146">
        <v>0.893796004206099</v>
      </c>
    </row>
    <row r="171" s="69" customFormat="1" customHeight="1" spans="1:5">
      <c r="A171" s="107">
        <v>2013103</v>
      </c>
      <c r="B171" s="107" t="s">
        <v>90</v>
      </c>
      <c r="C171" s="120">
        <v>0</v>
      </c>
      <c r="D171" s="145">
        <v>0</v>
      </c>
      <c r="E171" s="146"/>
    </row>
    <row r="172" s="69" customFormat="1" customHeight="1" spans="1:5">
      <c r="A172" s="107">
        <v>2013105</v>
      </c>
      <c r="B172" s="107" t="s">
        <v>183</v>
      </c>
      <c r="C172" s="120">
        <v>0</v>
      </c>
      <c r="D172" s="145">
        <v>5</v>
      </c>
      <c r="E172" s="146"/>
    </row>
    <row r="173" s="69" customFormat="1" customHeight="1" spans="1:5">
      <c r="A173" s="107">
        <v>2013150</v>
      </c>
      <c r="B173" s="107" t="s">
        <v>97</v>
      </c>
      <c r="C173" s="120">
        <v>0</v>
      </c>
      <c r="D173" s="145">
        <v>0</v>
      </c>
      <c r="E173" s="146"/>
    </row>
    <row r="174" s="69" customFormat="1" customHeight="1" spans="1:5">
      <c r="A174" s="107">
        <v>2013199</v>
      </c>
      <c r="B174" s="107" t="s">
        <v>184</v>
      </c>
      <c r="C174" s="120">
        <v>225</v>
      </c>
      <c r="D174" s="145">
        <v>186</v>
      </c>
      <c r="E174" s="146">
        <v>1.20967741935484</v>
      </c>
    </row>
    <row r="175" s="69" customFormat="1" customHeight="1" spans="1:5">
      <c r="A175" s="107">
        <v>20132</v>
      </c>
      <c r="B175" s="106" t="s">
        <v>185</v>
      </c>
      <c r="C175" s="120">
        <v>2042</v>
      </c>
      <c r="D175" s="145">
        <v>1554</v>
      </c>
      <c r="E175" s="146">
        <v>1.31402831402831</v>
      </c>
    </row>
    <row r="176" s="69" customFormat="1" customHeight="1" spans="1:5">
      <c r="A176" s="107">
        <v>2013201</v>
      </c>
      <c r="B176" s="107" t="s">
        <v>88</v>
      </c>
      <c r="C176" s="120">
        <v>764</v>
      </c>
      <c r="D176" s="145">
        <v>632</v>
      </c>
      <c r="E176" s="146">
        <v>1.20886075949367</v>
      </c>
    </row>
    <row r="177" s="69" customFormat="1" customHeight="1" spans="1:5">
      <c r="A177" s="107">
        <v>2013202</v>
      </c>
      <c r="B177" s="107" t="s">
        <v>89</v>
      </c>
      <c r="C177" s="120">
        <v>443</v>
      </c>
      <c r="D177" s="145">
        <v>652</v>
      </c>
      <c r="E177" s="146">
        <v>0.679447852760736</v>
      </c>
    </row>
    <row r="178" s="69" customFormat="1" customHeight="1" spans="1:5">
      <c r="A178" s="107">
        <v>2013203</v>
      </c>
      <c r="B178" s="107" t="s">
        <v>90</v>
      </c>
      <c r="C178" s="120">
        <v>0</v>
      </c>
      <c r="D178" s="145">
        <v>0</v>
      </c>
      <c r="E178" s="146"/>
    </row>
    <row r="179" s="69" customFormat="1" customHeight="1" spans="1:5">
      <c r="A179" s="107">
        <v>2013204</v>
      </c>
      <c r="B179" s="107" t="s">
        <v>186</v>
      </c>
      <c r="C179" s="120">
        <v>5</v>
      </c>
      <c r="D179" s="145">
        <v>0</v>
      </c>
      <c r="E179" s="146"/>
    </row>
    <row r="180" s="69" customFormat="1" customHeight="1" spans="1:5">
      <c r="A180" s="107">
        <v>2013250</v>
      </c>
      <c r="B180" s="107" t="s">
        <v>97</v>
      </c>
      <c r="C180" s="120">
        <v>0</v>
      </c>
      <c r="D180" s="145">
        <v>0</v>
      </c>
      <c r="E180" s="146"/>
    </row>
    <row r="181" s="69" customFormat="1" customHeight="1" spans="1:5">
      <c r="A181" s="107">
        <v>2013299</v>
      </c>
      <c r="B181" s="107" t="s">
        <v>187</v>
      </c>
      <c r="C181" s="120">
        <v>830</v>
      </c>
      <c r="D181" s="145">
        <v>270</v>
      </c>
      <c r="E181" s="146">
        <v>3.07407407407407</v>
      </c>
    </row>
    <row r="182" s="69" customFormat="1" customHeight="1" spans="1:5">
      <c r="A182" s="107">
        <v>20133</v>
      </c>
      <c r="B182" s="106" t="s">
        <v>188</v>
      </c>
      <c r="C182" s="120">
        <v>1285</v>
      </c>
      <c r="D182" s="145">
        <v>1169</v>
      </c>
      <c r="E182" s="146">
        <v>1.09923011120616</v>
      </c>
    </row>
    <row r="183" s="69" customFormat="1" customHeight="1" spans="1:5">
      <c r="A183" s="107">
        <v>2013301</v>
      </c>
      <c r="B183" s="107" t="s">
        <v>88</v>
      </c>
      <c r="C183" s="120">
        <v>64</v>
      </c>
      <c r="D183" s="145">
        <v>48</v>
      </c>
      <c r="E183" s="146">
        <v>1.33333333333333</v>
      </c>
    </row>
    <row r="184" s="69" customFormat="1" customHeight="1" spans="1:5">
      <c r="A184" s="107">
        <v>2013302</v>
      </c>
      <c r="B184" s="107" t="s">
        <v>89</v>
      </c>
      <c r="C184" s="120">
        <v>242</v>
      </c>
      <c r="D184" s="145">
        <v>402</v>
      </c>
      <c r="E184" s="146">
        <v>0.601990049751244</v>
      </c>
    </row>
    <row r="185" s="69" customFormat="1" customHeight="1" spans="1:5">
      <c r="A185" s="107">
        <v>2013303</v>
      </c>
      <c r="B185" s="107" t="s">
        <v>90</v>
      </c>
      <c r="C185" s="120">
        <v>0</v>
      </c>
      <c r="D185" s="145">
        <v>0</v>
      </c>
      <c r="E185" s="146"/>
    </row>
    <row r="186" s="69" customFormat="1" customHeight="1" spans="1:5">
      <c r="A186" s="107">
        <v>2013304</v>
      </c>
      <c r="B186" s="107" t="s">
        <v>189</v>
      </c>
      <c r="C186" s="120">
        <v>0</v>
      </c>
      <c r="D186" s="145">
        <v>0</v>
      </c>
      <c r="E186" s="146"/>
    </row>
    <row r="187" s="69" customFormat="1" customHeight="1" spans="1:5">
      <c r="A187" s="107">
        <v>2013350</v>
      </c>
      <c r="B187" s="107" t="s">
        <v>97</v>
      </c>
      <c r="C187" s="120">
        <v>0</v>
      </c>
      <c r="D187" s="145">
        <v>0</v>
      </c>
      <c r="E187" s="146"/>
    </row>
    <row r="188" s="69" customFormat="1" customHeight="1" spans="1:5">
      <c r="A188" s="107">
        <v>2013399</v>
      </c>
      <c r="B188" s="107" t="s">
        <v>190</v>
      </c>
      <c r="C188" s="120">
        <v>979</v>
      </c>
      <c r="D188" s="145">
        <v>719</v>
      </c>
      <c r="E188" s="146">
        <v>1.36161335187761</v>
      </c>
    </row>
    <row r="189" s="69" customFormat="1" customHeight="1" spans="1:5">
      <c r="A189" s="107">
        <v>20134</v>
      </c>
      <c r="B189" s="106" t="s">
        <v>191</v>
      </c>
      <c r="C189" s="120">
        <v>530</v>
      </c>
      <c r="D189" s="145">
        <v>441</v>
      </c>
      <c r="E189" s="146">
        <v>1.20181405895692</v>
      </c>
    </row>
    <row r="190" s="69" customFormat="1" customHeight="1" spans="1:5">
      <c r="A190" s="107">
        <v>2013401</v>
      </c>
      <c r="B190" s="107" t="s">
        <v>88</v>
      </c>
      <c r="C190" s="120">
        <v>203</v>
      </c>
      <c r="D190" s="145">
        <v>140</v>
      </c>
      <c r="E190" s="146">
        <v>1.45</v>
      </c>
    </row>
    <row r="191" s="69" customFormat="1" customHeight="1" spans="1:5">
      <c r="A191" s="107">
        <v>2013402</v>
      </c>
      <c r="B191" s="107" t="s">
        <v>89</v>
      </c>
      <c r="C191" s="120">
        <v>91</v>
      </c>
      <c r="D191" s="145">
        <v>148</v>
      </c>
      <c r="E191" s="146">
        <v>0.614864864864865</v>
      </c>
    </row>
    <row r="192" s="69" customFormat="1" customHeight="1" spans="1:5">
      <c r="A192" s="107">
        <v>2013403</v>
      </c>
      <c r="B192" s="107" t="s">
        <v>90</v>
      </c>
      <c r="C192" s="120">
        <v>16</v>
      </c>
      <c r="D192" s="145">
        <v>29</v>
      </c>
      <c r="E192" s="146">
        <v>0.551724137931034</v>
      </c>
    </row>
    <row r="193" s="69" customFormat="1" customHeight="1" spans="1:5">
      <c r="A193" s="107">
        <v>2013404</v>
      </c>
      <c r="B193" s="107" t="s">
        <v>192</v>
      </c>
      <c r="C193" s="120">
        <v>15</v>
      </c>
      <c r="D193" s="145">
        <v>2</v>
      </c>
      <c r="E193" s="146">
        <v>7.5</v>
      </c>
    </row>
    <row r="194" s="69" customFormat="1" customHeight="1" spans="1:5">
      <c r="A194" s="107">
        <v>2013405</v>
      </c>
      <c r="B194" s="107" t="s">
        <v>193</v>
      </c>
      <c r="C194" s="120">
        <v>22</v>
      </c>
      <c r="D194" s="145">
        <v>23</v>
      </c>
      <c r="E194" s="146">
        <v>0.956521739130435</v>
      </c>
    </row>
    <row r="195" s="69" customFormat="1" customHeight="1" spans="1:5">
      <c r="A195" s="107">
        <v>2013450</v>
      </c>
      <c r="B195" s="107" t="s">
        <v>97</v>
      </c>
      <c r="C195" s="120">
        <v>0</v>
      </c>
      <c r="D195" s="145">
        <v>0</v>
      </c>
      <c r="E195" s="146"/>
    </row>
    <row r="196" s="69" customFormat="1" customHeight="1" spans="1:5">
      <c r="A196" s="107">
        <v>2013499</v>
      </c>
      <c r="B196" s="107" t="s">
        <v>194</v>
      </c>
      <c r="C196" s="120">
        <v>183</v>
      </c>
      <c r="D196" s="145">
        <v>99</v>
      </c>
      <c r="E196" s="146">
        <v>1.84848484848485</v>
      </c>
    </row>
    <row r="197" s="69" customFormat="1" customHeight="1" spans="1:5">
      <c r="A197" s="107">
        <v>20135</v>
      </c>
      <c r="B197" s="106" t="s">
        <v>195</v>
      </c>
      <c r="C197" s="120">
        <v>0</v>
      </c>
      <c r="D197" s="145">
        <v>0</v>
      </c>
      <c r="E197" s="146"/>
    </row>
    <row r="198" s="69" customFormat="1" customHeight="1" spans="1:5">
      <c r="A198" s="107">
        <v>2013501</v>
      </c>
      <c r="B198" s="107" t="s">
        <v>88</v>
      </c>
      <c r="C198" s="120">
        <v>0</v>
      </c>
      <c r="D198" s="145">
        <v>0</v>
      </c>
      <c r="E198" s="146"/>
    </row>
    <row r="199" s="69" customFormat="1" customHeight="1" spans="1:5">
      <c r="A199" s="107">
        <v>2013502</v>
      </c>
      <c r="B199" s="107" t="s">
        <v>89</v>
      </c>
      <c r="C199" s="120">
        <v>0</v>
      </c>
      <c r="D199" s="145">
        <v>0</v>
      </c>
      <c r="E199" s="146"/>
    </row>
    <row r="200" s="69" customFormat="1" customHeight="1" spans="1:5">
      <c r="A200" s="107">
        <v>2013503</v>
      </c>
      <c r="B200" s="107" t="s">
        <v>90</v>
      </c>
      <c r="C200" s="120">
        <v>0</v>
      </c>
      <c r="D200" s="145">
        <v>0</v>
      </c>
      <c r="E200" s="146"/>
    </row>
    <row r="201" s="69" customFormat="1" customHeight="1" spans="1:5">
      <c r="A201" s="107">
        <v>2013550</v>
      </c>
      <c r="B201" s="107" t="s">
        <v>97</v>
      </c>
      <c r="C201" s="120">
        <v>0</v>
      </c>
      <c r="D201" s="145">
        <v>0</v>
      </c>
      <c r="E201" s="146"/>
    </row>
    <row r="202" s="69" customFormat="1" customHeight="1" spans="1:5">
      <c r="A202" s="107">
        <v>2013599</v>
      </c>
      <c r="B202" s="107" t="s">
        <v>196</v>
      </c>
      <c r="C202" s="120">
        <v>0</v>
      </c>
      <c r="D202" s="145">
        <v>0</v>
      </c>
      <c r="E202" s="146"/>
    </row>
    <row r="203" s="69" customFormat="1" customHeight="1" spans="1:5">
      <c r="A203" s="107">
        <v>20136</v>
      </c>
      <c r="B203" s="106" t="s">
        <v>197</v>
      </c>
      <c r="C203" s="120">
        <v>0</v>
      </c>
      <c r="D203" s="145">
        <v>0</v>
      </c>
      <c r="E203" s="146"/>
    </row>
    <row r="204" s="69" customFormat="1" customHeight="1" spans="1:5">
      <c r="A204" s="107">
        <v>2013601</v>
      </c>
      <c r="B204" s="107" t="s">
        <v>88</v>
      </c>
      <c r="C204" s="120">
        <v>0</v>
      </c>
      <c r="D204" s="145">
        <v>0</v>
      </c>
      <c r="E204" s="146"/>
    </row>
    <row r="205" s="69" customFormat="1" customHeight="1" spans="1:5">
      <c r="A205" s="107">
        <v>2013602</v>
      </c>
      <c r="B205" s="107" t="s">
        <v>89</v>
      </c>
      <c r="C205" s="120">
        <v>0</v>
      </c>
      <c r="D205" s="145">
        <v>0</v>
      </c>
      <c r="E205" s="146"/>
    </row>
    <row r="206" s="69" customFormat="1" customHeight="1" spans="1:5">
      <c r="A206" s="107">
        <v>2013603</v>
      </c>
      <c r="B206" s="107" t="s">
        <v>90</v>
      </c>
      <c r="C206" s="120">
        <v>0</v>
      </c>
      <c r="D206" s="145">
        <v>0</v>
      </c>
      <c r="E206" s="146"/>
    </row>
    <row r="207" s="69" customFormat="1" customHeight="1" spans="1:5">
      <c r="A207" s="107">
        <v>2013650</v>
      </c>
      <c r="B207" s="107" t="s">
        <v>97</v>
      </c>
      <c r="C207" s="120">
        <v>0</v>
      </c>
      <c r="D207" s="145">
        <v>0</v>
      </c>
      <c r="E207" s="146"/>
    </row>
    <row r="208" s="69" customFormat="1" customHeight="1" spans="1:5">
      <c r="A208" s="107">
        <v>2013699</v>
      </c>
      <c r="B208" s="107" t="s">
        <v>198</v>
      </c>
      <c r="C208" s="120">
        <v>0</v>
      </c>
      <c r="D208" s="145">
        <v>0</v>
      </c>
      <c r="E208" s="146"/>
    </row>
    <row r="209" s="69" customFormat="1" customHeight="1" spans="1:5">
      <c r="A209" s="107">
        <v>20137</v>
      </c>
      <c r="B209" s="106" t="s">
        <v>199</v>
      </c>
      <c r="C209" s="120">
        <v>281</v>
      </c>
      <c r="D209" s="145">
        <v>277</v>
      </c>
      <c r="E209" s="146">
        <v>1.014440433213</v>
      </c>
    </row>
    <row r="210" s="69" customFormat="1" customHeight="1" spans="1:5">
      <c r="A210" s="107">
        <v>2013701</v>
      </c>
      <c r="B210" s="107" t="s">
        <v>88</v>
      </c>
      <c r="C210" s="120">
        <v>196</v>
      </c>
      <c r="D210" s="145">
        <v>142</v>
      </c>
      <c r="E210" s="146">
        <v>1.38028169014085</v>
      </c>
    </row>
    <row r="211" s="69" customFormat="1" customHeight="1" spans="1:5">
      <c r="A211" s="107">
        <v>2013702</v>
      </c>
      <c r="B211" s="107" t="s">
        <v>89</v>
      </c>
      <c r="C211" s="120">
        <v>0</v>
      </c>
      <c r="D211" s="145">
        <v>130</v>
      </c>
      <c r="E211" s="146"/>
    </row>
    <row r="212" s="69" customFormat="1" customHeight="1" spans="1:5">
      <c r="A212" s="107">
        <v>2013703</v>
      </c>
      <c r="B212" s="107" t="s">
        <v>90</v>
      </c>
      <c r="C212" s="120">
        <v>0</v>
      </c>
      <c r="D212" s="145">
        <v>0</v>
      </c>
      <c r="E212" s="146"/>
    </row>
    <row r="213" s="69" customFormat="1" customHeight="1" spans="1:5">
      <c r="A213" s="107">
        <v>2013704</v>
      </c>
      <c r="B213" s="107" t="s">
        <v>200</v>
      </c>
      <c r="C213" s="120">
        <v>85</v>
      </c>
      <c r="D213" s="145">
        <v>0</v>
      </c>
      <c r="E213" s="146"/>
    </row>
    <row r="214" s="69" customFormat="1" customHeight="1" spans="1:5">
      <c r="A214" s="107">
        <v>2013750</v>
      </c>
      <c r="B214" s="107" t="s">
        <v>97</v>
      </c>
      <c r="C214" s="120">
        <v>0</v>
      </c>
      <c r="D214" s="145">
        <v>0</v>
      </c>
      <c r="E214" s="146"/>
    </row>
    <row r="215" s="69" customFormat="1" customHeight="1" spans="1:5">
      <c r="A215" s="107">
        <v>2013799</v>
      </c>
      <c r="B215" s="107" t="s">
        <v>201</v>
      </c>
      <c r="C215" s="120">
        <v>0</v>
      </c>
      <c r="D215" s="145">
        <v>5</v>
      </c>
      <c r="E215" s="146"/>
    </row>
    <row r="216" s="69" customFormat="1" customHeight="1" spans="1:5">
      <c r="A216" s="107">
        <v>20138</v>
      </c>
      <c r="B216" s="106" t="s">
        <v>202</v>
      </c>
      <c r="C216" s="120">
        <v>4744</v>
      </c>
      <c r="D216" s="145">
        <v>5141</v>
      </c>
      <c r="E216" s="146">
        <v>0.922777669714063</v>
      </c>
    </row>
    <row r="217" s="69" customFormat="1" customHeight="1" spans="1:5">
      <c r="A217" s="107">
        <v>2013801</v>
      </c>
      <c r="B217" s="107" t="s">
        <v>88</v>
      </c>
      <c r="C217" s="120">
        <v>3258</v>
      </c>
      <c r="D217" s="145">
        <v>2661</v>
      </c>
      <c r="E217" s="146">
        <v>1.22435174746336</v>
      </c>
    </row>
    <row r="218" s="69" customFormat="1" customHeight="1" spans="1:5">
      <c r="A218" s="107">
        <v>2013802</v>
      </c>
      <c r="B218" s="107" t="s">
        <v>89</v>
      </c>
      <c r="C218" s="120">
        <v>174</v>
      </c>
      <c r="D218" s="145">
        <v>174</v>
      </c>
      <c r="E218" s="146">
        <v>1</v>
      </c>
    </row>
    <row r="219" s="69" customFormat="1" customHeight="1" spans="1:5">
      <c r="A219" s="107">
        <v>2013803</v>
      </c>
      <c r="B219" s="107" t="s">
        <v>90</v>
      </c>
      <c r="C219" s="120">
        <v>0</v>
      </c>
      <c r="D219" s="145">
        <v>0</v>
      </c>
      <c r="E219" s="146"/>
    </row>
    <row r="220" s="69" customFormat="1" customHeight="1" spans="1:5">
      <c r="A220" s="107">
        <v>2013804</v>
      </c>
      <c r="B220" s="107" t="s">
        <v>203</v>
      </c>
      <c r="C220" s="120">
        <v>0</v>
      </c>
      <c r="D220" s="145">
        <v>0</v>
      </c>
      <c r="E220" s="146"/>
    </row>
    <row r="221" s="69" customFormat="1" customHeight="1" spans="1:5">
      <c r="A221" s="107">
        <v>2013805</v>
      </c>
      <c r="B221" s="107" t="s">
        <v>204</v>
      </c>
      <c r="C221" s="120">
        <v>0</v>
      </c>
      <c r="D221" s="145">
        <v>0</v>
      </c>
      <c r="E221" s="146"/>
    </row>
    <row r="222" s="69" customFormat="1" customHeight="1" spans="1:5">
      <c r="A222" s="107">
        <v>2013808</v>
      </c>
      <c r="B222" s="107" t="s">
        <v>129</v>
      </c>
      <c r="C222" s="120">
        <v>0</v>
      </c>
      <c r="D222" s="145">
        <v>0</v>
      </c>
      <c r="E222" s="146"/>
    </row>
    <row r="223" s="69" customFormat="1" customHeight="1" spans="1:5">
      <c r="A223" s="107">
        <v>2013810</v>
      </c>
      <c r="B223" s="107" t="s">
        <v>205</v>
      </c>
      <c r="C223" s="120">
        <v>0</v>
      </c>
      <c r="D223" s="145">
        <v>4</v>
      </c>
      <c r="E223" s="146"/>
    </row>
    <row r="224" s="69" customFormat="1" customHeight="1" spans="1:5">
      <c r="A224" s="107">
        <v>2013812</v>
      </c>
      <c r="B224" s="107" t="s">
        <v>206</v>
      </c>
      <c r="C224" s="120">
        <v>2</v>
      </c>
      <c r="D224" s="145">
        <v>3</v>
      </c>
      <c r="E224" s="146">
        <v>0.666666666666667</v>
      </c>
    </row>
    <row r="225" s="69" customFormat="1" customHeight="1" spans="1:5">
      <c r="A225" s="107">
        <v>2013813</v>
      </c>
      <c r="B225" s="107" t="s">
        <v>207</v>
      </c>
      <c r="C225" s="120">
        <v>0</v>
      </c>
      <c r="D225" s="145">
        <v>0</v>
      </c>
      <c r="E225" s="146"/>
    </row>
    <row r="226" s="69" customFormat="1" customHeight="1" spans="1:5">
      <c r="A226" s="107">
        <v>2013814</v>
      </c>
      <c r="B226" s="107" t="s">
        <v>208</v>
      </c>
      <c r="C226" s="120">
        <v>0</v>
      </c>
      <c r="D226" s="145">
        <v>0</v>
      </c>
      <c r="E226" s="146"/>
    </row>
    <row r="227" s="69" customFormat="1" customHeight="1" spans="1:5">
      <c r="A227" s="107">
        <v>2013815</v>
      </c>
      <c r="B227" s="107" t="s">
        <v>209</v>
      </c>
      <c r="C227" s="120">
        <v>27</v>
      </c>
      <c r="D227" s="145">
        <v>0</v>
      </c>
      <c r="E227" s="146"/>
    </row>
    <row r="228" s="69" customFormat="1" customHeight="1" spans="1:5">
      <c r="A228" s="107">
        <v>2013816</v>
      </c>
      <c r="B228" s="107" t="s">
        <v>210</v>
      </c>
      <c r="C228" s="120">
        <v>15</v>
      </c>
      <c r="D228" s="145">
        <v>15</v>
      </c>
      <c r="E228" s="146">
        <v>1</v>
      </c>
    </row>
    <row r="229" s="69" customFormat="1" customHeight="1" spans="1:5">
      <c r="A229" s="107">
        <v>2013850</v>
      </c>
      <c r="B229" s="107" t="s">
        <v>97</v>
      </c>
      <c r="C229" s="120">
        <v>392</v>
      </c>
      <c r="D229" s="145">
        <v>773</v>
      </c>
      <c r="E229" s="146">
        <v>0.507115135834411</v>
      </c>
    </row>
    <row r="230" s="69" customFormat="1" customHeight="1" spans="1:5">
      <c r="A230" s="107">
        <v>2013899</v>
      </c>
      <c r="B230" s="107" t="s">
        <v>211</v>
      </c>
      <c r="C230" s="120">
        <v>876</v>
      </c>
      <c r="D230" s="145">
        <v>1511</v>
      </c>
      <c r="E230" s="146">
        <v>0.579748510919921</v>
      </c>
    </row>
    <row r="231" s="69" customFormat="1" customHeight="1" spans="1:5">
      <c r="A231" s="107">
        <v>20199</v>
      </c>
      <c r="B231" s="106" t="s">
        <v>212</v>
      </c>
      <c r="C231" s="120">
        <v>142</v>
      </c>
      <c r="D231" s="145">
        <v>183</v>
      </c>
      <c r="E231" s="146">
        <v>0.775956284153005</v>
      </c>
    </row>
    <row r="232" s="69" customFormat="1" customHeight="1" spans="1:5">
      <c r="A232" s="107">
        <v>2019901</v>
      </c>
      <c r="B232" s="107" t="s">
        <v>213</v>
      </c>
      <c r="C232" s="120">
        <v>0</v>
      </c>
      <c r="D232" s="145">
        <v>0</v>
      </c>
      <c r="E232" s="146"/>
    </row>
    <row r="233" s="69" customFormat="1" customHeight="1" spans="1:5">
      <c r="A233" s="107">
        <v>2019999</v>
      </c>
      <c r="B233" s="107" t="s">
        <v>214</v>
      </c>
      <c r="C233" s="120">
        <v>142</v>
      </c>
      <c r="D233" s="145">
        <v>183</v>
      </c>
      <c r="E233" s="146">
        <v>0.775956284153005</v>
      </c>
    </row>
    <row r="234" s="69" customFormat="1" customHeight="1" spans="1:5">
      <c r="A234" s="107">
        <v>202</v>
      </c>
      <c r="B234" s="106" t="s">
        <v>215</v>
      </c>
      <c r="C234" s="120">
        <v>0</v>
      </c>
      <c r="D234" s="145">
        <v>0</v>
      </c>
      <c r="E234" s="146"/>
    </row>
    <row r="235" s="69" customFormat="1" customHeight="1" spans="1:5">
      <c r="A235" s="107">
        <v>20201</v>
      </c>
      <c r="B235" s="106" t="s">
        <v>216</v>
      </c>
      <c r="C235" s="120">
        <v>0</v>
      </c>
      <c r="D235" s="145">
        <v>0</v>
      </c>
      <c r="E235" s="146"/>
    </row>
    <row r="236" s="69" customFormat="1" customHeight="1" spans="1:5">
      <c r="A236" s="107">
        <v>2020101</v>
      </c>
      <c r="B236" s="107" t="s">
        <v>88</v>
      </c>
      <c r="C236" s="120">
        <v>0</v>
      </c>
      <c r="D236" s="145">
        <v>0</v>
      </c>
      <c r="E236" s="146"/>
    </row>
    <row r="237" s="69" customFormat="1" customHeight="1" spans="1:5">
      <c r="A237" s="107">
        <v>2020102</v>
      </c>
      <c r="B237" s="107" t="s">
        <v>89</v>
      </c>
      <c r="C237" s="120">
        <v>0</v>
      </c>
      <c r="D237" s="145">
        <v>0</v>
      </c>
      <c r="E237" s="146"/>
    </row>
    <row r="238" s="69" customFormat="1" customHeight="1" spans="1:5">
      <c r="A238" s="107">
        <v>2020103</v>
      </c>
      <c r="B238" s="107" t="s">
        <v>90</v>
      </c>
      <c r="C238" s="120">
        <v>0</v>
      </c>
      <c r="D238" s="145">
        <v>0</v>
      </c>
      <c r="E238" s="146"/>
    </row>
    <row r="239" s="69" customFormat="1" customHeight="1" spans="1:5">
      <c r="A239" s="107">
        <v>2020104</v>
      </c>
      <c r="B239" s="107" t="s">
        <v>183</v>
      </c>
      <c r="C239" s="120">
        <v>0</v>
      </c>
      <c r="D239" s="145">
        <v>0</v>
      </c>
      <c r="E239" s="146"/>
    </row>
    <row r="240" s="69" customFormat="1" customHeight="1" spans="1:5">
      <c r="A240" s="107">
        <v>2020150</v>
      </c>
      <c r="B240" s="107" t="s">
        <v>97</v>
      </c>
      <c r="C240" s="120">
        <v>0</v>
      </c>
      <c r="D240" s="145">
        <v>0</v>
      </c>
      <c r="E240" s="146"/>
    </row>
    <row r="241" s="69" customFormat="1" customHeight="1" spans="1:5">
      <c r="A241" s="107">
        <v>2020199</v>
      </c>
      <c r="B241" s="107" t="s">
        <v>217</v>
      </c>
      <c r="C241" s="120">
        <v>0</v>
      </c>
      <c r="D241" s="145">
        <v>0</v>
      </c>
      <c r="E241" s="146"/>
    </row>
    <row r="242" s="69" customFormat="1" customHeight="1" spans="1:5">
      <c r="A242" s="107">
        <v>20202</v>
      </c>
      <c r="B242" s="106" t="s">
        <v>218</v>
      </c>
      <c r="C242" s="120">
        <v>0</v>
      </c>
      <c r="D242" s="145">
        <v>0</v>
      </c>
      <c r="E242" s="146"/>
    </row>
    <row r="243" s="69" customFormat="1" customHeight="1" spans="1:5">
      <c r="A243" s="107">
        <v>2020201</v>
      </c>
      <c r="B243" s="107" t="s">
        <v>219</v>
      </c>
      <c r="C243" s="120">
        <v>0</v>
      </c>
      <c r="D243" s="145">
        <v>0</v>
      </c>
      <c r="E243" s="146"/>
    </row>
    <row r="244" s="69" customFormat="1" customHeight="1" spans="1:5">
      <c r="A244" s="107">
        <v>2020202</v>
      </c>
      <c r="B244" s="107" t="s">
        <v>220</v>
      </c>
      <c r="C244" s="120">
        <v>0</v>
      </c>
      <c r="D244" s="145">
        <v>0</v>
      </c>
      <c r="E244" s="146"/>
    </row>
    <row r="245" s="69" customFormat="1" customHeight="1" spans="1:5">
      <c r="A245" s="107">
        <v>20203</v>
      </c>
      <c r="B245" s="106" t="s">
        <v>221</v>
      </c>
      <c r="C245" s="120">
        <v>0</v>
      </c>
      <c r="D245" s="145">
        <v>0</v>
      </c>
      <c r="E245" s="146"/>
    </row>
    <row r="246" s="69" customFormat="1" customHeight="1" spans="1:5">
      <c r="A246" s="107">
        <v>2020304</v>
      </c>
      <c r="B246" s="107" t="s">
        <v>222</v>
      </c>
      <c r="C246" s="120">
        <v>0</v>
      </c>
      <c r="D246" s="145">
        <v>0</v>
      </c>
      <c r="E246" s="146"/>
    </row>
    <row r="247" s="69" customFormat="1" customHeight="1" spans="1:5">
      <c r="A247" s="107">
        <v>2020306</v>
      </c>
      <c r="B247" s="107" t="s">
        <v>223</v>
      </c>
      <c r="C247" s="120">
        <v>0</v>
      </c>
      <c r="D247" s="145">
        <v>0</v>
      </c>
      <c r="E247" s="146"/>
    </row>
    <row r="248" s="69" customFormat="1" customHeight="1" spans="1:5">
      <c r="A248" s="107">
        <v>20204</v>
      </c>
      <c r="B248" s="106" t="s">
        <v>224</v>
      </c>
      <c r="C248" s="120">
        <v>0</v>
      </c>
      <c r="D248" s="145">
        <v>0</v>
      </c>
      <c r="E248" s="146"/>
    </row>
    <row r="249" s="69" customFormat="1" customHeight="1" spans="1:5">
      <c r="A249" s="107">
        <v>2020401</v>
      </c>
      <c r="B249" s="107" t="s">
        <v>225</v>
      </c>
      <c r="C249" s="120">
        <v>0</v>
      </c>
      <c r="D249" s="145">
        <v>0</v>
      </c>
      <c r="E249" s="146"/>
    </row>
    <row r="250" s="69" customFormat="1" customHeight="1" spans="1:5">
      <c r="A250" s="107">
        <v>2020402</v>
      </c>
      <c r="B250" s="107" t="s">
        <v>226</v>
      </c>
      <c r="C250" s="120">
        <v>0</v>
      </c>
      <c r="D250" s="145">
        <v>0</v>
      </c>
      <c r="E250" s="146"/>
    </row>
    <row r="251" s="69" customFormat="1" customHeight="1" spans="1:5">
      <c r="A251" s="107">
        <v>2020403</v>
      </c>
      <c r="B251" s="107" t="s">
        <v>227</v>
      </c>
      <c r="C251" s="120">
        <v>0</v>
      </c>
      <c r="D251" s="145">
        <v>0</v>
      </c>
      <c r="E251" s="146"/>
    </row>
    <row r="252" s="69" customFormat="1" customHeight="1" spans="1:5">
      <c r="A252" s="107">
        <v>2020404</v>
      </c>
      <c r="B252" s="107" t="s">
        <v>228</v>
      </c>
      <c r="C252" s="120">
        <v>0</v>
      </c>
      <c r="D252" s="145">
        <v>0</v>
      </c>
      <c r="E252" s="146"/>
    </row>
    <row r="253" s="69" customFormat="1" customHeight="1" spans="1:5">
      <c r="A253" s="107">
        <v>2020499</v>
      </c>
      <c r="B253" s="107" t="s">
        <v>229</v>
      </c>
      <c r="C253" s="120">
        <v>0</v>
      </c>
      <c r="D253" s="145">
        <v>0</v>
      </c>
      <c r="E253" s="146"/>
    </row>
    <row r="254" s="69" customFormat="1" customHeight="1" spans="1:5">
      <c r="A254" s="107">
        <v>20205</v>
      </c>
      <c r="B254" s="106" t="s">
        <v>230</v>
      </c>
      <c r="C254" s="120">
        <v>0</v>
      </c>
      <c r="D254" s="145">
        <v>0</v>
      </c>
      <c r="E254" s="146"/>
    </row>
    <row r="255" s="69" customFormat="1" customHeight="1" spans="1:5">
      <c r="A255" s="107">
        <v>2020503</v>
      </c>
      <c r="B255" s="107" t="s">
        <v>231</v>
      </c>
      <c r="C255" s="120">
        <v>0</v>
      </c>
      <c r="D255" s="145">
        <v>0</v>
      </c>
      <c r="E255" s="146"/>
    </row>
    <row r="256" s="69" customFormat="1" customHeight="1" spans="1:5">
      <c r="A256" s="107">
        <v>2020504</v>
      </c>
      <c r="B256" s="107" t="s">
        <v>232</v>
      </c>
      <c r="C256" s="120">
        <v>0</v>
      </c>
      <c r="D256" s="145">
        <v>0</v>
      </c>
      <c r="E256" s="146"/>
    </row>
    <row r="257" s="69" customFormat="1" customHeight="1" spans="1:5">
      <c r="A257" s="107">
        <v>2020505</v>
      </c>
      <c r="B257" s="107" t="s">
        <v>233</v>
      </c>
      <c r="C257" s="120">
        <v>0</v>
      </c>
      <c r="D257" s="145">
        <v>0</v>
      </c>
      <c r="E257" s="146"/>
    </row>
    <row r="258" s="69" customFormat="1" customHeight="1" spans="1:5">
      <c r="A258" s="107">
        <v>2020599</v>
      </c>
      <c r="B258" s="107" t="s">
        <v>234</v>
      </c>
      <c r="C258" s="120">
        <v>0</v>
      </c>
      <c r="D258" s="145">
        <v>0</v>
      </c>
      <c r="E258" s="146"/>
    </row>
    <row r="259" s="69" customFormat="1" customHeight="1" spans="1:5">
      <c r="A259" s="107">
        <v>20206</v>
      </c>
      <c r="B259" s="106" t="s">
        <v>235</v>
      </c>
      <c r="C259" s="120">
        <v>0</v>
      </c>
      <c r="D259" s="145">
        <v>0</v>
      </c>
      <c r="E259" s="146"/>
    </row>
    <row r="260" s="69" customFormat="1" customHeight="1" spans="1:5">
      <c r="A260" s="107">
        <v>2020601</v>
      </c>
      <c r="B260" s="107" t="s">
        <v>236</v>
      </c>
      <c r="C260" s="120">
        <v>0</v>
      </c>
      <c r="D260" s="145">
        <v>0</v>
      </c>
      <c r="E260" s="146"/>
    </row>
    <row r="261" s="69" customFormat="1" customHeight="1" spans="1:5">
      <c r="A261" s="107">
        <v>20207</v>
      </c>
      <c r="B261" s="106" t="s">
        <v>237</v>
      </c>
      <c r="C261" s="120">
        <v>0</v>
      </c>
      <c r="D261" s="145">
        <v>0</v>
      </c>
      <c r="E261" s="146"/>
    </row>
    <row r="262" s="69" customFormat="1" customHeight="1" spans="1:5">
      <c r="A262" s="107">
        <v>2020701</v>
      </c>
      <c r="B262" s="107" t="s">
        <v>238</v>
      </c>
      <c r="C262" s="120">
        <v>0</v>
      </c>
      <c r="D262" s="145">
        <v>0</v>
      </c>
      <c r="E262" s="146"/>
    </row>
    <row r="263" s="69" customFormat="1" customHeight="1" spans="1:5">
      <c r="A263" s="107">
        <v>2020702</v>
      </c>
      <c r="B263" s="107" t="s">
        <v>239</v>
      </c>
      <c r="C263" s="120">
        <v>0</v>
      </c>
      <c r="D263" s="145">
        <v>0</v>
      </c>
      <c r="E263" s="146"/>
    </row>
    <row r="264" s="69" customFormat="1" customHeight="1" spans="1:5">
      <c r="A264" s="107">
        <v>2020703</v>
      </c>
      <c r="B264" s="107" t="s">
        <v>240</v>
      </c>
      <c r="C264" s="120">
        <v>0</v>
      </c>
      <c r="D264" s="145">
        <v>0</v>
      </c>
      <c r="E264" s="146"/>
    </row>
    <row r="265" s="69" customFormat="1" customHeight="1" spans="1:5">
      <c r="A265" s="107">
        <v>2020799</v>
      </c>
      <c r="B265" s="107" t="s">
        <v>241</v>
      </c>
      <c r="C265" s="120">
        <v>0</v>
      </c>
      <c r="D265" s="145">
        <v>0</v>
      </c>
      <c r="E265" s="146"/>
    </row>
    <row r="266" s="69" customFormat="1" customHeight="1" spans="1:5">
      <c r="A266" s="107">
        <v>20208</v>
      </c>
      <c r="B266" s="106" t="s">
        <v>242</v>
      </c>
      <c r="C266" s="120">
        <v>0</v>
      </c>
      <c r="D266" s="145">
        <v>0</v>
      </c>
      <c r="E266" s="146"/>
    </row>
    <row r="267" s="69" customFormat="1" customHeight="1" spans="1:5">
      <c r="A267" s="107">
        <v>2020801</v>
      </c>
      <c r="B267" s="107" t="s">
        <v>88</v>
      </c>
      <c r="C267" s="120">
        <v>0</v>
      </c>
      <c r="D267" s="145">
        <v>0</v>
      </c>
      <c r="E267" s="146"/>
    </row>
    <row r="268" s="69" customFormat="1" customHeight="1" spans="1:5">
      <c r="A268" s="107">
        <v>2020802</v>
      </c>
      <c r="B268" s="107" t="s">
        <v>89</v>
      </c>
      <c r="C268" s="120">
        <v>0</v>
      </c>
      <c r="D268" s="145">
        <v>0</v>
      </c>
      <c r="E268" s="146"/>
    </row>
    <row r="269" s="69" customFormat="1" customHeight="1" spans="1:5">
      <c r="A269" s="107">
        <v>2020803</v>
      </c>
      <c r="B269" s="107" t="s">
        <v>90</v>
      </c>
      <c r="C269" s="120">
        <v>0</v>
      </c>
      <c r="D269" s="145">
        <v>0</v>
      </c>
      <c r="E269" s="146"/>
    </row>
    <row r="270" s="69" customFormat="1" customHeight="1" spans="1:5">
      <c r="A270" s="107">
        <v>2020850</v>
      </c>
      <c r="B270" s="107" t="s">
        <v>97</v>
      </c>
      <c r="C270" s="120">
        <v>0</v>
      </c>
      <c r="D270" s="145">
        <v>0</v>
      </c>
      <c r="E270" s="146"/>
    </row>
    <row r="271" s="69" customFormat="1" customHeight="1" spans="1:5">
      <c r="A271" s="107">
        <v>2020899</v>
      </c>
      <c r="B271" s="107" t="s">
        <v>243</v>
      </c>
      <c r="C271" s="120">
        <v>0</v>
      </c>
      <c r="D271" s="145">
        <v>0</v>
      </c>
      <c r="E271" s="146"/>
    </row>
    <row r="272" s="69" customFormat="1" customHeight="1" spans="1:5">
      <c r="A272" s="107">
        <v>20299</v>
      </c>
      <c r="B272" s="106" t="s">
        <v>244</v>
      </c>
      <c r="C272" s="120">
        <v>0</v>
      </c>
      <c r="D272" s="145">
        <v>0</v>
      </c>
      <c r="E272" s="146"/>
    </row>
    <row r="273" s="69" customFormat="1" customHeight="1" spans="1:5">
      <c r="A273" s="107">
        <v>2029999</v>
      </c>
      <c r="B273" s="107" t="s">
        <v>245</v>
      </c>
      <c r="C273" s="120">
        <v>0</v>
      </c>
      <c r="D273" s="145">
        <v>0</v>
      </c>
      <c r="E273" s="146"/>
    </row>
    <row r="274" s="69" customFormat="1" customHeight="1" spans="1:5">
      <c r="A274" s="107">
        <v>203</v>
      </c>
      <c r="B274" s="106" t="s">
        <v>246</v>
      </c>
      <c r="C274" s="120">
        <v>784</v>
      </c>
      <c r="D274" s="145">
        <v>684</v>
      </c>
      <c r="E274" s="146">
        <v>1.14619883040936</v>
      </c>
    </row>
    <row r="275" s="69" customFormat="1" customHeight="1" spans="1:5">
      <c r="A275" s="107">
        <v>204</v>
      </c>
      <c r="B275" s="106" t="s">
        <v>247</v>
      </c>
      <c r="C275" s="120">
        <v>20191</v>
      </c>
      <c r="D275" s="145">
        <v>20542</v>
      </c>
      <c r="E275" s="146">
        <v>0.982913056177587</v>
      </c>
    </row>
    <row r="276" s="69" customFormat="1" customHeight="1" spans="1:5">
      <c r="A276" s="107">
        <v>20401</v>
      </c>
      <c r="B276" s="106" t="s">
        <v>248</v>
      </c>
      <c r="C276" s="120">
        <v>0</v>
      </c>
      <c r="D276" s="145">
        <v>32</v>
      </c>
      <c r="E276" s="146"/>
    </row>
    <row r="277" s="69" customFormat="1" customHeight="1" spans="1:5">
      <c r="A277" s="107">
        <v>2040101</v>
      </c>
      <c r="B277" s="107" t="s">
        <v>249</v>
      </c>
      <c r="C277" s="120">
        <v>0</v>
      </c>
      <c r="D277" s="145">
        <v>32</v>
      </c>
      <c r="E277" s="146"/>
    </row>
    <row r="278" s="69" customFormat="1" customHeight="1" spans="1:5">
      <c r="A278" s="107">
        <v>2040199</v>
      </c>
      <c r="B278" s="107" t="s">
        <v>250</v>
      </c>
      <c r="C278" s="120">
        <v>0</v>
      </c>
      <c r="D278" s="145">
        <v>0</v>
      </c>
      <c r="E278" s="146"/>
    </row>
    <row r="279" s="69" customFormat="1" customHeight="1" spans="1:5">
      <c r="A279" s="107">
        <v>20402</v>
      </c>
      <c r="B279" s="106" t="s">
        <v>251</v>
      </c>
      <c r="C279" s="120">
        <v>17630</v>
      </c>
      <c r="D279" s="145">
        <v>18581</v>
      </c>
      <c r="E279" s="146">
        <v>0.948818685754265</v>
      </c>
    </row>
    <row r="280" s="69" customFormat="1" customHeight="1" spans="1:5">
      <c r="A280" s="107">
        <v>2040201</v>
      </c>
      <c r="B280" s="107" t="s">
        <v>88</v>
      </c>
      <c r="C280" s="120">
        <v>9264</v>
      </c>
      <c r="D280" s="145">
        <v>8099</v>
      </c>
      <c r="E280" s="146">
        <v>1.14384491912582</v>
      </c>
    </row>
    <row r="281" s="69" customFormat="1" customHeight="1" spans="1:5">
      <c r="A281" s="107">
        <v>2040202</v>
      </c>
      <c r="B281" s="107" t="s">
        <v>89</v>
      </c>
      <c r="C281" s="120">
        <v>3206</v>
      </c>
      <c r="D281" s="145">
        <v>3342</v>
      </c>
      <c r="E281" s="146">
        <v>0.959305804907241</v>
      </c>
    </row>
    <row r="282" s="69" customFormat="1" customHeight="1" spans="1:5">
      <c r="A282" s="107">
        <v>2040203</v>
      </c>
      <c r="B282" s="107" t="s">
        <v>90</v>
      </c>
      <c r="C282" s="120">
        <v>0</v>
      </c>
      <c r="D282" s="145">
        <v>0</v>
      </c>
      <c r="E282" s="146"/>
    </row>
    <row r="283" s="69" customFormat="1" customHeight="1" spans="1:5">
      <c r="A283" s="107">
        <v>2040219</v>
      </c>
      <c r="B283" s="107" t="s">
        <v>129</v>
      </c>
      <c r="C283" s="120">
        <v>0</v>
      </c>
      <c r="D283" s="145">
        <v>0</v>
      </c>
      <c r="E283" s="146"/>
    </row>
    <row r="284" s="69" customFormat="1" customHeight="1" spans="1:5">
      <c r="A284" s="107">
        <v>2040220</v>
      </c>
      <c r="B284" s="107" t="s">
        <v>252</v>
      </c>
      <c r="C284" s="120">
        <v>5092</v>
      </c>
      <c r="D284" s="145">
        <v>6462</v>
      </c>
      <c r="E284" s="146">
        <v>0.787991333952337</v>
      </c>
    </row>
    <row r="285" s="69" customFormat="1" customHeight="1" spans="1:5">
      <c r="A285" s="107">
        <v>2040221</v>
      </c>
      <c r="B285" s="107" t="s">
        <v>253</v>
      </c>
      <c r="C285" s="120">
        <v>26</v>
      </c>
      <c r="D285" s="145">
        <v>0</v>
      </c>
      <c r="E285" s="146"/>
    </row>
    <row r="286" s="69" customFormat="1" customHeight="1" spans="1:5">
      <c r="A286" s="107">
        <v>2040222</v>
      </c>
      <c r="B286" s="107" t="s">
        <v>254</v>
      </c>
      <c r="C286" s="120">
        <v>0</v>
      </c>
      <c r="D286" s="145">
        <v>0</v>
      </c>
      <c r="E286" s="146"/>
    </row>
    <row r="287" s="69" customFormat="1" customHeight="1" spans="1:5">
      <c r="A287" s="107">
        <v>2040223</v>
      </c>
      <c r="B287" s="107" t="s">
        <v>255</v>
      </c>
      <c r="C287" s="120">
        <v>0</v>
      </c>
      <c r="D287" s="145">
        <v>0</v>
      </c>
      <c r="E287" s="146"/>
    </row>
    <row r="288" s="69" customFormat="1" customHeight="1" spans="1:5">
      <c r="A288" s="107">
        <v>2040250</v>
      </c>
      <c r="B288" s="107" t="s">
        <v>97</v>
      </c>
      <c r="C288" s="120">
        <v>0</v>
      </c>
      <c r="D288" s="145">
        <v>0</v>
      </c>
      <c r="E288" s="146"/>
    </row>
    <row r="289" s="69" customFormat="1" customHeight="1" spans="1:5">
      <c r="A289" s="107">
        <v>2040299</v>
      </c>
      <c r="B289" s="107" t="s">
        <v>256</v>
      </c>
      <c r="C289" s="120">
        <v>42</v>
      </c>
      <c r="D289" s="145">
        <v>678</v>
      </c>
      <c r="E289" s="146">
        <v>0.0619469026548673</v>
      </c>
    </row>
    <row r="290" s="69" customFormat="1" customHeight="1" spans="1:5">
      <c r="A290" s="107">
        <v>20403</v>
      </c>
      <c r="B290" s="106" t="s">
        <v>257</v>
      </c>
      <c r="C290" s="120">
        <v>0</v>
      </c>
      <c r="D290" s="145">
        <v>0</v>
      </c>
      <c r="E290" s="146"/>
    </row>
    <row r="291" s="69" customFormat="1" customHeight="1" spans="1:5">
      <c r="A291" s="107">
        <v>2040301</v>
      </c>
      <c r="B291" s="107" t="s">
        <v>88</v>
      </c>
      <c r="C291" s="120">
        <v>0</v>
      </c>
      <c r="D291" s="145">
        <v>0</v>
      </c>
      <c r="E291" s="146"/>
    </row>
    <row r="292" s="69" customFormat="1" customHeight="1" spans="1:5">
      <c r="A292" s="107">
        <v>2040302</v>
      </c>
      <c r="B292" s="107" t="s">
        <v>89</v>
      </c>
      <c r="C292" s="120">
        <v>0</v>
      </c>
      <c r="D292" s="145">
        <v>0</v>
      </c>
      <c r="E292" s="146"/>
    </row>
    <row r="293" s="69" customFormat="1" customHeight="1" spans="1:5">
      <c r="A293" s="107">
        <v>2040303</v>
      </c>
      <c r="B293" s="107" t="s">
        <v>90</v>
      </c>
      <c r="C293" s="120">
        <v>0</v>
      </c>
      <c r="D293" s="145">
        <v>0</v>
      </c>
      <c r="E293" s="146"/>
    </row>
    <row r="294" s="69" customFormat="1" customHeight="1" spans="1:5">
      <c r="A294" s="107">
        <v>2040304</v>
      </c>
      <c r="B294" s="107" t="s">
        <v>258</v>
      </c>
      <c r="C294" s="120">
        <v>0</v>
      </c>
      <c r="D294" s="145">
        <v>0</v>
      </c>
      <c r="E294" s="146"/>
    </row>
    <row r="295" s="69" customFormat="1" customHeight="1" spans="1:5">
      <c r="A295" s="107">
        <v>2040350</v>
      </c>
      <c r="B295" s="107" t="s">
        <v>97</v>
      </c>
      <c r="C295" s="120">
        <v>0</v>
      </c>
      <c r="D295" s="145">
        <v>0</v>
      </c>
      <c r="E295" s="146"/>
    </row>
    <row r="296" s="69" customFormat="1" customHeight="1" spans="1:5">
      <c r="A296" s="107">
        <v>2040399</v>
      </c>
      <c r="B296" s="107" t="s">
        <v>259</v>
      </c>
      <c r="C296" s="120">
        <v>0</v>
      </c>
      <c r="D296" s="145">
        <v>0</v>
      </c>
      <c r="E296" s="146"/>
    </row>
    <row r="297" s="69" customFormat="1" customHeight="1" spans="1:5">
      <c r="A297" s="107">
        <v>20404</v>
      </c>
      <c r="B297" s="106" t="s">
        <v>260</v>
      </c>
      <c r="C297" s="120">
        <v>197</v>
      </c>
      <c r="D297" s="145">
        <v>0</v>
      </c>
      <c r="E297" s="146"/>
    </row>
    <row r="298" s="69" customFormat="1" customHeight="1" spans="1:5">
      <c r="A298" s="107">
        <v>2040401</v>
      </c>
      <c r="B298" s="107" t="s">
        <v>88</v>
      </c>
      <c r="C298" s="120">
        <v>197</v>
      </c>
      <c r="D298" s="145">
        <v>0</v>
      </c>
      <c r="E298" s="146"/>
    </row>
    <row r="299" s="69" customFormat="1" customHeight="1" spans="1:5">
      <c r="A299" s="107">
        <v>2040402</v>
      </c>
      <c r="B299" s="107" t="s">
        <v>89</v>
      </c>
      <c r="C299" s="120">
        <v>0</v>
      </c>
      <c r="D299" s="145">
        <v>0</v>
      </c>
      <c r="E299" s="146"/>
    </row>
    <row r="300" s="69" customFormat="1" customHeight="1" spans="1:5">
      <c r="A300" s="107">
        <v>2040403</v>
      </c>
      <c r="B300" s="107" t="s">
        <v>90</v>
      </c>
      <c r="C300" s="120">
        <v>0</v>
      </c>
      <c r="D300" s="145">
        <v>0</v>
      </c>
      <c r="E300" s="146"/>
    </row>
    <row r="301" s="69" customFormat="1" customHeight="1" spans="1:5">
      <c r="A301" s="107">
        <v>2040409</v>
      </c>
      <c r="B301" s="107" t="s">
        <v>261</v>
      </c>
      <c r="C301" s="120">
        <v>0</v>
      </c>
      <c r="D301" s="145">
        <v>0</v>
      </c>
      <c r="E301" s="146"/>
    </row>
    <row r="302" s="69" customFormat="1" customHeight="1" spans="1:5">
      <c r="A302" s="107">
        <v>2040410</v>
      </c>
      <c r="B302" s="107" t="s">
        <v>262</v>
      </c>
      <c r="C302" s="120">
        <v>0</v>
      </c>
      <c r="D302" s="145">
        <v>0</v>
      </c>
      <c r="E302" s="146"/>
    </row>
    <row r="303" s="69" customFormat="1" customHeight="1" spans="1:5">
      <c r="A303" s="107">
        <v>2040450</v>
      </c>
      <c r="B303" s="107" t="s">
        <v>97</v>
      </c>
      <c r="C303" s="120">
        <v>0</v>
      </c>
      <c r="D303" s="145">
        <v>0</v>
      </c>
      <c r="E303" s="146"/>
    </row>
    <row r="304" s="69" customFormat="1" customHeight="1" spans="1:5">
      <c r="A304" s="107">
        <v>2040499</v>
      </c>
      <c r="B304" s="107" t="s">
        <v>263</v>
      </c>
      <c r="C304" s="120">
        <v>0</v>
      </c>
      <c r="D304" s="145">
        <v>0</v>
      </c>
      <c r="E304" s="146"/>
    </row>
    <row r="305" s="69" customFormat="1" customHeight="1" spans="1:5">
      <c r="A305" s="107">
        <v>20405</v>
      </c>
      <c r="B305" s="106" t="s">
        <v>264</v>
      </c>
      <c r="C305" s="120">
        <v>747</v>
      </c>
      <c r="D305" s="145">
        <v>0</v>
      </c>
      <c r="E305" s="146"/>
    </row>
    <row r="306" s="69" customFormat="1" customHeight="1" spans="1:5">
      <c r="A306" s="107">
        <v>2040501</v>
      </c>
      <c r="B306" s="107" t="s">
        <v>88</v>
      </c>
      <c r="C306" s="120">
        <v>375</v>
      </c>
      <c r="D306" s="145">
        <v>0</v>
      </c>
      <c r="E306" s="146"/>
    </row>
    <row r="307" s="69" customFormat="1" customHeight="1" spans="1:5">
      <c r="A307" s="107">
        <v>2040502</v>
      </c>
      <c r="B307" s="107" t="s">
        <v>89</v>
      </c>
      <c r="C307" s="120">
        <v>372</v>
      </c>
      <c r="D307" s="145">
        <v>0</v>
      </c>
      <c r="E307" s="146"/>
    </row>
    <row r="308" s="69" customFormat="1" customHeight="1" spans="1:5">
      <c r="A308" s="107">
        <v>2040503</v>
      </c>
      <c r="B308" s="107" t="s">
        <v>90</v>
      </c>
      <c r="C308" s="120">
        <v>0</v>
      </c>
      <c r="D308" s="145">
        <v>0</v>
      </c>
      <c r="E308" s="146"/>
    </row>
    <row r="309" s="69" customFormat="1" customHeight="1" spans="1:5">
      <c r="A309" s="107">
        <v>2040504</v>
      </c>
      <c r="B309" s="107" t="s">
        <v>265</v>
      </c>
      <c r="C309" s="120">
        <v>0</v>
      </c>
      <c r="D309" s="145">
        <v>0</v>
      </c>
      <c r="E309" s="146"/>
    </row>
    <row r="310" s="69" customFormat="1" customHeight="1" spans="1:5">
      <c r="A310" s="107">
        <v>2040505</v>
      </c>
      <c r="B310" s="107" t="s">
        <v>266</v>
      </c>
      <c r="C310" s="120">
        <v>0</v>
      </c>
      <c r="D310" s="145">
        <v>0</v>
      </c>
      <c r="E310" s="146"/>
    </row>
    <row r="311" s="69" customFormat="1" customHeight="1" spans="1:5">
      <c r="A311" s="107">
        <v>2040506</v>
      </c>
      <c r="B311" s="107" t="s">
        <v>267</v>
      </c>
      <c r="C311" s="120">
        <v>0</v>
      </c>
      <c r="D311" s="145">
        <v>0</v>
      </c>
      <c r="E311" s="146"/>
    </row>
    <row r="312" s="69" customFormat="1" customHeight="1" spans="1:5">
      <c r="A312" s="107">
        <v>2040550</v>
      </c>
      <c r="B312" s="107" t="s">
        <v>97</v>
      </c>
      <c r="C312" s="120">
        <v>0</v>
      </c>
      <c r="D312" s="145">
        <v>0</v>
      </c>
      <c r="E312" s="146"/>
    </row>
    <row r="313" s="69" customFormat="1" customHeight="1" spans="1:5">
      <c r="A313" s="107">
        <v>2040599</v>
      </c>
      <c r="B313" s="107" t="s">
        <v>268</v>
      </c>
      <c r="C313" s="120">
        <v>0</v>
      </c>
      <c r="D313" s="145">
        <v>0</v>
      </c>
      <c r="E313" s="146"/>
    </row>
    <row r="314" s="69" customFormat="1" customHeight="1" spans="1:5">
      <c r="A314" s="107">
        <v>20406</v>
      </c>
      <c r="B314" s="106" t="s">
        <v>269</v>
      </c>
      <c r="C314" s="120">
        <v>1550</v>
      </c>
      <c r="D314" s="145">
        <v>1828</v>
      </c>
      <c r="E314" s="146">
        <v>0.847921225382932</v>
      </c>
    </row>
    <row r="315" s="69" customFormat="1" customHeight="1" spans="1:5">
      <c r="A315" s="107">
        <v>2040601</v>
      </c>
      <c r="B315" s="107" t="s">
        <v>88</v>
      </c>
      <c r="C315" s="120">
        <v>1058</v>
      </c>
      <c r="D315" s="145">
        <v>1569</v>
      </c>
      <c r="E315" s="146">
        <v>0.674314850223072</v>
      </c>
    </row>
    <row r="316" s="69" customFormat="1" customHeight="1" spans="1:5">
      <c r="A316" s="107">
        <v>2040602</v>
      </c>
      <c r="B316" s="107" t="s">
        <v>89</v>
      </c>
      <c r="C316" s="120">
        <v>480</v>
      </c>
      <c r="D316" s="145">
        <v>198</v>
      </c>
      <c r="E316" s="146">
        <v>2.42424242424242</v>
      </c>
    </row>
    <row r="317" s="69" customFormat="1" customHeight="1" spans="1:5">
      <c r="A317" s="107">
        <v>2040603</v>
      </c>
      <c r="B317" s="107" t="s">
        <v>90</v>
      </c>
      <c r="C317" s="120">
        <v>0</v>
      </c>
      <c r="D317" s="145">
        <v>0</v>
      </c>
      <c r="E317" s="146"/>
    </row>
    <row r="318" s="69" customFormat="1" customHeight="1" spans="1:5">
      <c r="A318" s="107">
        <v>2040604</v>
      </c>
      <c r="B318" s="107" t="s">
        <v>270</v>
      </c>
      <c r="C318" s="120">
        <v>0</v>
      </c>
      <c r="D318" s="145">
        <v>0</v>
      </c>
      <c r="E318" s="146"/>
    </row>
    <row r="319" s="69" customFormat="1" customHeight="1" spans="1:5">
      <c r="A319" s="107">
        <v>2040605</v>
      </c>
      <c r="B319" s="107" t="s">
        <v>271</v>
      </c>
      <c r="C319" s="120">
        <v>0</v>
      </c>
      <c r="D319" s="145">
        <v>0</v>
      </c>
      <c r="E319" s="146"/>
    </row>
    <row r="320" s="69" customFormat="1" customHeight="1" spans="1:5">
      <c r="A320" s="107">
        <v>2040606</v>
      </c>
      <c r="B320" s="107" t="s">
        <v>272</v>
      </c>
      <c r="C320" s="120">
        <v>0</v>
      </c>
      <c r="D320" s="145">
        <v>0</v>
      </c>
      <c r="E320" s="146"/>
    </row>
    <row r="321" s="69" customFormat="1" customHeight="1" spans="1:5">
      <c r="A321" s="107">
        <v>2040607</v>
      </c>
      <c r="B321" s="107" t="s">
        <v>273</v>
      </c>
      <c r="C321" s="120">
        <v>0</v>
      </c>
      <c r="D321" s="145">
        <v>0</v>
      </c>
      <c r="E321" s="146"/>
    </row>
    <row r="322" s="69" customFormat="1" customHeight="1" spans="1:5">
      <c r="A322" s="107">
        <v>2040608</v>
      </c>
      <c r="B322" s="107" t="s">
        <v>274</v>
      </c>
      <c r="C322" s="120">
        <v>0</v>
      </c>
      <c r="D322" s="145">
        <v>0</v>
      </c>
      <c r="E322" s="146"/>
    </row>
    <row r="323" s="69" customFormat="1" customHeight="1" spans="1:5">
      <c r="A323" s="107">
        <v>2040610</v>
      </c>
      <c r="B323" s="107" t="s">
        <v>275</v>
      </c>
      <c r="C323" s="120">
        <v>0</v>
      </c>
      <c r="D323" s="145">
        <v>0</v>
      </c>
      <c r="E323" s="146"/>
    </row>
    <row r="324" s="69" customFormat="1" customHeight="1" spans="1:5">
      <c r="A324" s="107">
        <v>2040612</v>
      </c>
      <c r="B324" s="107" t="s">
        <v>276</v>
      </c>
      <c r="C324" s="120">
        <v>10</v>
      </c>
      <c r="D324" s="145">
        <v>0</v>
      </c>
      <c r="E324" s="146"/>
    </row>
    <row r="325" s="69" customFormat="1" customHeight="1" spans="1:5">
      <c r="A325" s="107">
        <v>2040613</v>
      </c>
      <c r="B325" s="107" t="s">
        <v>129</v>
      </c>
      <c r="C325" s="120">
        <v>0</v>
      </c>
      <c r="D325" s="145">
        <v>0</v>
      </c>
      <c r="E325" s="146"/>
    </row>
    <row r="326" s="69" customFormat="1" customHeight="1" spans="1:5">
      <c r="A326" s="107">
        <v>2040650</v>
      </c>
      <c r="B326" s="107" t="s">
        <v>97</v>
      </c>
      <c r="C326" s="120">
        <v>0</v>
      </c>
      <c r="D326" s="145">
        <v>0</v>
      </c>
      <c r="E326" s="146"/>
    </row>
    <row r="327" s="69" customFormat="1" customHeight="1" spans="1:5">
      <c r="A327" s="107">
        <v>2040699</v>
      </c>
      <c r="B327" s="107" t="s">
        <v>277</v>
      </c>
      <c r="C327" s="120">
        <v>2</v>
      </c>
      <c r="D327" s="145">
        <v>61</v>
      </c>
      <c r="E327" s="146">
        <v>0.0327868852459016</v>
      </c>
    </row>
    <row r="328" s="69" customFormat="1" customHeight="1" spans="1:5">
      <c r="A328" s="107">
        <v>20407</v>
      </c>
      <c r="B328" s="106" t="s">
        <v>278</v>
      </c>
      <c r="C328" s="120">
        <v>0</v>
      </c>
      <c r="D328" s="145">
        <v>0</v>
      </c>
      <c r="E328" s="146"/>
    </row>
    <row r="329" s="69" customFormat="1" customHeight="1" spans="1:5">
      <c r="A329" s="107">
        <v>2040701</v>
      </c>
      <c r="B329" s="107" t="s">
        <v>88</v>
      </c>
      <c r="C329" s="120">
        <v>0</v>
      </c>
      <c r="D329" s="145">
        <v>0</v>
      </c>
      <c r="E329" s="146"/>
    </row>
    <row r="330" s="69" customFormat="1" customHeight="1" spans="1:5">
      <c r="A330" s="107">
        <v>2040702</v>
      </c>
      <c r="B330" s="107" t="s">
        <v>89</v>
      </c>
      <c r="C330" s="120">
        <v>0</v>
      </c>
      <c r="D330" s="145">
        <v>0</v>
      </c>
      <c r="E330" s="146"/>
    </row>
    <row r="331" s="69" customFormat="1" customHeight="1" spans="1:5">
      <c r="A331" s="107">
        <v>2040703</v>
      </c>
      <c r="B331" s="107" t="s">
        <v>90</v>
      </c>
      <c r="C331" s="120">
        <v>0</v>
      </c>
      <c r="D331" s="145">
        <v>0</v>
      </c>
      <c r="E331" s="146"/>
    </row>
    <row r="332" s="69" customFormat="1" customHeight="1" spans="1:5">
      <c r="A332" s="107">
        <v>2040704</v>
      </c>
      <c r="B332" s="107" t="s">
        <v>279</v>
      </c>
      <c r="C332" s="120">
        <v>0</v>
      </c>
      <c r="D332" s="145">
        <v>0</v>
      </c>
      <c r="E332" s="146"/>
    </row>
    <row r="333" s="69" customFormat="1" customHeight="1" spans="1:5">
      <c r="A333" s="107">
        <v>2040705</v>
      </c>
      <c r="B333" s="107" t="s">
        <v>280</v>
      </c>
      <c r="C333" s="120">
        <v>0</v>
      </c>
      <c r="D333" s="145">
        <v>0</v>
      </c>
      <c r="E333" s="146"/>
    </row>
    <row r="334" s="69" customFormat="1" customHeight="1" spans="1:5">
      <c r="A334" s="107">
        <v>2040706</v>
      </c>
      <c r="B334" s="107" t="s">
        <v>281</v>
      </c>
      <c r="C334" s="120">
        <v>0</v>
      </c>
      <c r="D334" s="145">
        <v>0</v>
      </c>
      <c r="E334" s="146"/>
    </row>
    <row r="335" s="69" customFormat="1" customHeight="1" spans="1:5">
      <c r="A335" s="107">
        <v>2040707</v>
      </c>
      <c r="B335" s="107" t="s">
        <v>129</v>
      </c>
      <c r="C335" s="120">
        <v>0</v>
      </c>
      <c r="D335" s="145">
        <v>0</v>
      </c>
      <c r="E335" s="146"/>
    </row>
    <row r="336" s="69" customFormat="1" customHeight="1" spans="1:5">
      <c r="A336" s="107">
        <v>2040750</v>
      </c>
      <c r="B336" s="107" t="s">
        <v>97</v>
      </c>
      <c r="C336" s="120">
        <v>0</v>
      </c>
      <c r="D336" s="145">
        <v>0</v>
      </c>
      <c r="E336" s="146"/>
    </row>
    <row r="337" s="69" customFormat="1" customHeight="1" spans="1:5">
      <c r="A337" s="107">
        <v>2040799</v>
      </c>
      <c r="B337" s="107" t="s">
        <v>282</v>
      </c>
      <c r="C337" s="120">
        <v>0</v>
      </c>
      <c r="D337" s="145">
        <v>0</v>
      </c>
      <c r="E337" s="146"/>
    </row>
    <row r="338" s="69" customFormat="1" customHeight="1" spans="1:5">
      <c r="A338" s="107">
        <v>20408</v>
      </c>
      <c r="B338" s="106" t="s">
        <v>283</v>
      </c>
      <c r="C338" s="120">
        <v>0</v>
      </c>
      <c r="D338" s="145">
        <v>0</v>
      </c>
      <c r="E338" s="146"/>
    </row>
    <row r="339" s="69" customFormat="1" customHeight="1" spans="1:5">
      <c r="A339" s="107">
        <v>2040801</v>
      </c>
      <c r="B339" s="107" t="s">
        <v>88</v>
      </c>
      <c r="C339" s="120">
        <v>0</v>
      </c>
      <c r="D339" s="145">
        <v>0</v>
      </c>
      <c r="E339" s="146"/>
    </row>
    <row r="340" s="69" customFormat="1" customHeight="1" spans="1:5">
      <c r="A340" s="107">
        <v>2040802</v>
      </c>
      <c r="B340" s="107" t="s">
        <v>89</v>
      </c>
      <c r="C340" s="120">
        <v>0</v>
      </c>
      <c r="D340" s="145">
        <v>0</v>
      </c>
      <c r="E340" s="146"/>
    </row>
    <row r="341" s="69" customFormat="1" customHeight="1" spans="1:5">
      <c r="A341" s="107">
        <v>2040803</v>
      </c>
      <c r="B341" s="107" t="s">
        <v>90</v>
      </c>
      <c r="C341" s="120">
        <v>0</v>
      </c>
      <c r="D341" s="145">
        <v>0</v>
      </c>
      <c r="E341" s="146"/>
    </row>
    <row r="342" s="69" customFormat="1" customHeight="1" spans="1:5">
      <c r="A342" s="107">
        <v>2040804</v>
      </c>
      <c r="B342" s="107" t="s">
        <v>284</v>
      </c>
      <c r="C342" s="120">
        <v>0</v>
      </c>
      <c r="D342" s="145">
        <v>0</v>
      </c>
      <c r="E342" s="146"/>
    </row>
    <row r="343" s="69" customFormat="1" customHeight="1" spans="1:5">
      <c r="A343" s="107">
        <v>2040805</v>
      </c>
      <c r="B343" s="107" t="s">
        <v>285</v>
      </c>
      <c r="C343" s="120">
        <v>0</v>
      </c>
      <c r="D343" s="145">
        <v>0</v>
      </c>
      <c r="E343" s="146"/>
    </row>
    <row r="344" s="69" customFormat="1" customHeight="1" spans="1:5">
      <c r="A344" s="107">
        <v>2040806</v>
      </c>
      <c r="B344" s="107" t="s">
        <v>286</v>
      </c>
      <c r="C344" s="120">
        <v>0</v>
      </c>
      <c r="D344" s="145">
        <v>0</v>
      </c>
      <c r="E344" s="146"/>
    </row>
    <row r="345" s="69" customFormat="1" customHeight="1" spans="1:5">
      <c r="A345" s="107">
        <v>2040807</v>
      </c>
      <c r="B345" s="107" t="s">
        <v>129</v>
      </c>
      <c r="C345" s="120">
        <v>0</v>
      </c>
      <c r="D345" s="145">
        <v>0</v>
      </c>
      <c r="E345" s="146"/>
    </row>
    <row r="346" s="69" customFormat="1" customHeight="1" spans="1:5">
      <c r="A346" s="107">
        <v>2040850</v>
      </c>
      <c r="B346" s="107" t="s">
        <v>97</v>
      </c>
      <c r="C346" s="120">
        <v>0</v>
      </c>
      <c r="D346" s="145">
        <v>0</v>
      </c>
      <c r="E346" s="146"/>
    </row>
    <row r="347" s="69" customFormat="1" customHeight="1" spans="1:5">
      <c r="A347" s="107">
        <v>2040899</v>
      </c>
      <c r="B347" s="107" t="s">
        <v>287</v>
      </c>
      <c r="C347" s="120">
        <v>0</v>
      </c>
      <c r="D347" s="145">
        <v>0</v>
      </c>
      <c r="E347" s="146"/>
    </row>
    <row r="348" s="69" customFormat="1" customHeight="1" spans="1:5">
      <c r="A348" s="107">
        <v>20409</v>
      </c>
      <c r="B348" s="106" t="s">
        <v>288</v>
      </c>
      <c r="C348" s="120">
        <v>0</v>
      </c>
      <c r="D348" s="145">
        <v>0</v>
      </c>
      <c r="E348" s="146"/>
    </row>
    <row r="349" s="69" customFormat="1" customHeight="1" spans="1:5">
      <c r="A349" s="107">
        <v>2040901</v>
      </c>
      <c r="B349" s="107" t="s">
        <v>88</v>
      </c>
      <c r="C349" s="120">
        <v>0</v>
      </c>
      <c r="D349" s="145">
        <v>0</v>
      </c>
      <c r="E349" s="146"/>
    </row>
    <row r="350" s="69" customFormat="1" customHeight="1" spans="1:5">
      <c r="A350" s="107">
        <v>2040902</v>
      </c>
      <c r="B350" s="107" t="s">
        <v>89</v>
      </c>
      <c r="C350" s="120">
        <v>0</v>
      </c>
      <c r="D350" s="145">
        <v>0</v>
      </c>
      <c r="E350" s="146"/>
    </row>
    <row r="351" s="69" customFormat="1" customHeight="1" spans="1:5">
      <c r="A351" s="107">
        <v>2040903</v>
      </c>
      <c r="B351" s="107" t="s">
        <v>90</v>
      </c>
      <c r="C351" s="120">
        <v>0</v>
      </c>
      <c r="D351" s="145">
        <v>0</v>
      </c>
      <c r="E351" s="146"/>
    </row>
    <row r="352" s="69" customFormat="1" customHeight="1" spans="1:5">
      <c r="A352" s="107">
        <v>2040904</v>
      </c>
      <c r="B352" s="107" t="s">
        <v>289</v>
      </c>
      <c r="C352" s="120">
        <v>0</v>
      </c>
      <c r="D352" s="145">
        <v>0</v>
      </c>
      <c r="E352" s="146"/>
    </row>
    <row r="353" s="69" customFormat="1" customHeight="1" spans="1:5">
      <c r="A353" s="107">
        <v>2040905</v>
      </c>
      <c r="B353" s="107" t="s">
        <v>290</v>
      </c>
      <c r="C353" s="120">
        <v>0</v>
      </c>
      <c r="D353" s="145">
        <v>0</v>
      </c>
      <c r="E353" s="146"/>
    </row>
    <row r="354" s="69" customFormat="1" customHeight="1" spans="1:5">
      <c r="A354" s="107">
        <v>2040950</v>
      </c>
      <c r="B354" s="107" t="s">
        <v>97</v>
      </c>
      <c r="C354" s="120">
        <v>0</v>
      </c>
      <c r="D354" s="145">
        <v>0</v>
      </c>
      <c r="E354" s="146"/>
    </row>
    <row r="355" s="69" customFormat="1" customHeight="1" spans="1:5">
      <c r="A355" s="107">
        <v>2040999</v>
      </c>
      <c r="B355" s="107" t="s">
        <v>291</v>
      </c>
      <c r="C355" s="120">
        <v>0</v>
      </c>
      <c r="D355" s="145">
        <v>0</v>
      </c>
      <c r="E355" s="146"/>
    </row>
    <row r="356" s="69" customFormat="1" customHeight="1" spans="1:5">
      <c r="A356" s="107">
        <v>20410</v>
      </c>
      <c r="B356" s="106" t="s">
        <v>292</v>
      </c>
      <c r="C356" s="120">
        <v>0</v>
      </c>
      <c r="D356" s="145">
        <v>0</v>
      </c>
      <c r="E356" s="146"/>
    </row>
    <row r="357" s="69" customFormat="1" customHeight="1" spans="1:5">
      <c r="A357" s="107">
        <v>2041001</v>
      </c>
      <c r="B357" s="107" t="s">
        <v>88</v>
      </c>
      <c r="C357" s="120">
        <v>0</v>
      </c>
      <c r="D357" s="145">
        <v>0</v>
      </c>
      <c r="E357" s="146"/>
    </row>
    <row r="358" s="69" customFormat="1" customHeight="1" spans="1:5">
      <c r="A358" s="107">
        <v>2041002</v>
      </c>
      <c r="B358" s="107" t="s">
        <v>89</v>
      </c>
      <c r="C358" s="120">
        <v>0</v>
      </c>
      <c r="D358" s="145">
        <v>0</v>
      </c>
      <c r="E358" s="146"/>
    </row>
    <row r="359" s="69" customFormat="1" customHeight="1" spans="1:5">
      <c r="A359" s="107">
        <v>2041006</v>
      </c>
      <c r="B359" s="107" t="s">
        <v>129</v>
      </c>
      <c r="C359" s="120">
        <v>0</v>
      </c>
      <c r="D359" s="145">
        <v>0</v>
      </c>
      <c r="E359" s="146"/>
    </row>
    <row r="360" s="69" customFormat="1" customHeight="1" spans="1:5">
      <c r="A360" s="107">
        <v>2041007</v>
      </c>
      <c r="B360" s="107" t="s">
        <v>293</v>
      </c>
      <c r="C360" s="120">
        <v>0</v>
      </c>
      <c r="D360" s="145">
        <v>0</v>
      </c>
      <c r="E360" s="146"/>
    </row>
    <row r="361" s="69" customFormat="1" customHeight="1" spans="1:5">
      <c r="A361" s="107">
        <v>2041099</v>
      </c>
      <c r="B361" s="107" t="s">
        <v>294</v>
      </c>
      <c r="C361" s="120">
        <v>0</v>
      </c>
      <c r="D361" s="145">
        <v>0</v>
      </c>
      <c r="E361" s="146"/>
    </row>
    <row r="362" s="69" customFormat="1" customHeight="1" spans="1:5">
      <c r="A362" s="107">
        <v>20499</v>
      </c>
      <c r="B362" s="106" t="s">
        <v>295</v>
      </c>
      <c r="C362" s="120">
        <v>67</v>
      </c>
      <c r="D362" s="145">
        <v>101</v>
      </c>
      <c r="E362" s="146">
        <v>0.663366336633663</v>
      </c>
    </row>
    <row r="363" s="69" customFormat="1" customHeight="1" spans="1:5">
      <c r="A363" s="107">
        <v>2049902</v>
      </c>
      <c r="B363" s="107" t="s">
        <v>296</v>
      </c>
      <c r="C363" s="120">
        <v>0</v>
      </c>
      <c r="D363" s="145">
        <v>0</v>
      </c>
      <c r="E363" s="146"/>
    </row>
    <row r="364" s="69" customFormat="1" customHeight="1" spans="1:5">
      <c r="A364" s="107">
        <v>2049999</v>
      </c>
      <c r="B364" s="107" t="s">
        <v>297</v>
      </c>
      <c r="C364" s="120">
        <v>67</v>
      </c>
      <c r="D364" s="145">
        <v>101</v>
      </c>
      <c r="E364" s="146">
        <v>0.663366336633663</v>
      </c>
    </row>
    <row r="365" s="69" customFormat="1" customHeight="1" spans="1:5">
      <c r="A365" s="107">
        <v>205</v>
      </c>
      <c r="B365" s="106" t="s">
        <v>298</v>
      </c>
      <c r="C365" s="120">
        <v>169017</v>
      </c>
      <c r="D365" s="145">
        <v>165010</v>
      </c>
      <c r="E365" s="146">
        <v>1.02428337676504</v>
      </c>
    </row>
    <row r="366" s="69" customFormat="1" customHeight="1" spans="1:5">
      <c r="A366" s="107">
        <v>20501</v>
      </c>
      <c r="B366" s="106" t="s">
        <v>299</v>
      </c>
      <c r="C366" s="120">
        <v>3332</v>
      </c>
      <c r="D366" s="145">
        <v>2251</v>
      </c>
      <c r="E366" s="146">
        <v>1.48023100844069</v>
      </c>
    </row>
    <row r="367" s="69" customFormat="1" customHeight="1" spans="1:5">
      <c r="A367" s="107">
        <v>2050101</v>
      </c>
      <c r="B367" s="107" t="s">
        <v>88</v>
      </c>
      <c r="C367" s="120">
        <v>2043</v>
      </c>
      <c r="D367" s="145">
        <v>1931</v>
      </c>
      <c r="E367" s="146">
        <v>1.05800103573278</v>
      </c>
    </row>
    <row r="368" s="69" customFormat="1" customHeight="1" spans="1:5">
      <c r="A368" s="107">
        <v>2050102</v>
      </c>
      <c r="B368" s="107" t="s">
        <v>89</v>
      </c>
      <c r="C368" s="120">
        <v>32</v>
      </c>
      <c r="D368" s="145">
        <v>0</v>
      </c>
      <c r="E368" s="146"/>
    </row>
    <row r="369" s="69" customFormat="1" customHeight="1" spans="1:5">
      <c r="A369" s="107">
        <v>2050103</v>
      </c>
      <c r="B369" s="107" t="s">
        <v>90</v>
      </c>
      <c r="C369" s="120">
        <v>0</v>
      </c>
      <c r="D369" s="145">
        <v>0</v>
      </c>
      <c r="E369" s="146"/>
    </row>
    <row r="370" s="69" customFormat="1" customHeight="1" spans="1:5">
      <c r="A370" s="107">
        <v>2050199</v>
      </c>
      <c r="B370" s="107" t="s">
        <v>300</v>
      </c>
      <c r="C370" s="120">
        <v>1257</v>
      </c>
      <c r="D370" s="145">
        <v>320</v>
      </c>
      <c r="E370" s="146">
        <v>3.928125</v>
      </c>
    </row>
    <row r="371" s="69" customFormat="1" customHeight="1" spans="1:5">
      <c r="A371" s="107">
        <v>20502</v>
      </c>
      <c r="B371" s="106" t="s">
        <v>301</v>
      </c>
      <c r="C371" s="120">
        <v>154027</v>
      </c>
      <c r="D371" s="145">
        <v>151198</v>
      </c>
      <c r="E371" s="146">
        <v>1.01871056495456</v>
      </c>
    </row>
    <row r="372" s="69" customFormat="1" customHeight="1" spans="1:5">
      <c r="A372" s="107">
        <v>2050201</v>
      </c>
      <c r="B372" s="107" t="s">
        <v>302</v>
      </c>
      <c r="C372" s="120">
        <v>3247</v>
      </c>
      <c r="D372" s="145">
        <v>2255</v>
      </c>
      <c r="E372" s="146">
        <v>1.43991130820399</v>
      </c>
    </row>
    <row r="373" s="69" customFormat="1" customHeight="1" spans="1:5">
      <c r="A373" s="107">
        <v>2050202</v>
      </c>
      <c r="B373" s="107" t="s">
        <v>303</v>
      </c>
      <c r="C373" s="120">
        <v>40152</v>
      </c>
      <c r="D373" s="145">
        <v>44260</v>
      </c>
      <c r="E373" s="146">
        <v>0.907184816990511</v>
      </c>
    </row>
    <row r="374" s="69" customFormat="1" customHeight="1" spans="1:5">
      <c r="A374" s="107">
        <v>2050203</v>
      </c>
      <c r="B374" s="107" t="s">
        <v>304</v>
      </c>
      <c r="C374" s="120">
        <v>24036</v>
      </c>
      <c r="D374" s="145">
        <v>31308</v>
      </c>
      <c r="E374" s="146">
        <v>0.767727098505174</v>
      </c>
    </row>
    <row r="375" s="69" customFormat="1" customHeight="1" spans="1:5">
      <c r="A375" s="107">
        <v>2050204</v>
      </c>
      <c r="B375" s="107" t="s">
        <v>305</v>
      </c>
      <c r="C375" s="120">
        <v>20734</v>
      </c>
      <c r="D375" s="145">
        <v>17334</v>
      </c>
      <c r="E375" s="146">
        <v>1.19614630206531</v>
      </c>
    </row>
    <row r="376" s="69" customFormat="1" customHeight="1" spans="1:5">
      <c r="A376" s="107">
        <v>2050205</v>
      </c>
      <c r="B376" s="107" t="s">
        <v>306</v>
      </c>
      <c r="C376" s="120">
        <v>125</v>
      </c>
      <c r="D376" s="145">
        <v>232</v>
      </c>
      <c r="E376" s="146">
        <v>0.538793103448276</v>
      </c>
    </row>
    <row r="377" s="69" customFormat="1" customHeight="1" spans="1:5">
      <c r="A377" s="107">
        <v>2050299</v>
      </c>
      <c r="B377" s="107" t="s">
        <v>307</v>
      </c>
      <c r="C377" s="120">
        <v>65733</v>
      </c>
      <c r="D377" s="145">
        <v>55809</v>
      </c>
      <c r="E377" s="146">
        <v>1.17782078159437</v>
      </c>
    </row>
    <row r="378" s="69" customFormat="1" customHeight="1" spans="1:5">
      <c r="A378" s="107">
        <v>20503</v>
      </c>
      <c r="B378" s="106" t="s">
        <v>308</v>
      </c>
      <c r="C378" s="120">
        <v>7713</v>
      </c>
      <c r="D378" s="145">
        <v>6485</v>
      </c>
      <c r="E378" s="146">
        <v>1.1893600616808</v>
      </c>
    </row>
    <row r="379" s="69" customFormat="1" customHeight="1" spans="1:5">
      <c r="A379" s="107">
        <v>2050301</v>
      </c>
      <c r="B379" s="107" t="s">
        <v>309</v>
      </c>
      <c r="C379" s="120">
        <v>0</v>
      </c>
      <c r="D379" s="145">
        <v>0</v>
      </c>
      <c r="E379" s="146"/>
    </row>
    <row r="380" s="69" customFormat="1" customHeight="1" spans="1:5">
      <c r="A380" s="107">
        <v>2050302</v>
      </c>
      <c r="B380" s="107" t="s">
        <v>310</v>
      </c>
      <c r="C380" s="120">
        <v>7713</v>
      </c>
      <c r="D380" s="145">
        <v>6392</v>
      </c>
      <c r="E380" s="146">
        <v>1.20666458072591</v>
      </c>
    </row>
    <row r="381" s="69" customFormat="1" customHeight="1" spans="1:5">
      <c r="A381" s="107">
        <v>2050303</v>
      </c>
      <c r="B381" s="107" t="s">
        <v>311</v>
      </c>
      <c r="C381" s="120">
        <v>0</v>
      </c>
      <c r="D381" s="145">
        <v>0</v>
      </c>
      <c r="E381" s="146"/>
    </row>
    <row r="382" s="69" customFormat="1" customHeight="1" spans="1:5">
      <c r="A382" s="107">
        <v>2050305</v>
      </c>
      <c r="B382" s="107" t="s">
        <v>312</v>
      </c>
      <c r="C382" s="120">
        <v>0</v>
      </c>
      <c r="D382" s="145">
        <v>0</v>
      </c>
      <c r="E382" s="146"/>
    </row>
    <row r="383" s="69" customFormat="1" customHeight="1" spans="1:5">
      <c r="A383" s="107">
        <v>2050399</v>
      </c>
      <c r="B383" s="107" t="s">
        <v>313</v>
      </c>
      <c r="C383" s="120">
        <v>0</v>
      </c>
      <c r="D383" s="145">
        <v>93</v>
      </c>
      <c r="E383" s="146"/>
    </row>
    <row r="384" s="69" customFormat="1" customHeight="1" spans="1:5">
      <c r="A384" s="107">
        <v>20504</v>
      </c>
      <c r="B384" s="106" t="s">
        <v>314</v>
      </c>
      <c r="C384" s="120">
        <v>0</v>
      </c>
      <c r="D384" s="145">
        <v>0</v>
      </c>
      <c r="E384" s="146"/>
    </row>
    <row r="385" s="69" customFormat="1" customHeight="1" spans="1:5">
      <c r="A385" s="107">
        <v>2050401</v>
      </c>
      <c r="B385" s="107" t="s">
        <v>315</v>
      </c>
      <c r="C385" s="120">
        <v>0</v>
      </c>
      <c r="D385" s="145">
        <v>0</v>
      </c>
      <c r="E385" s="146"/>
    </row>
    <row r="386" s="69" customFormat="1" customHeight="1" spans="1:5">
      <c r="A386" s="107">
        <v>2050402</v>
      </c>
      <c r="B386" s="107" t="s">
        <v>316</v>
      </c>
      <c r="C386" s="120">
        <v>0</v>
      </c>
      <c r="D386" s="145">
        <v>0</v>
      </c>
      <c r="E386" s="146"/>
    </row>
    <row r="387" s="69" customFormat="1" customHeight="1" spans="1:5">
      <c r="A387" s="107">
        <v>2050403</v>
      </c>
      <c r="B387" s="107" t="s">
        <v>317</v>
      </c>
      <c r="C387" s="120">
        <v>0</v>
      </c>
      <c r="D387" s="145">
        <v>0</v>
      </c>
      <c r="E387" s="146"/>
    </row>
    <row r="388" s="69" customFormat="1" customHeight="1" spans="1:5">
      <c r="A388" s="107">
        <v>2050404</v>
      </c>
      <c r="B388" s="107" t="s">
        <v>318</v>
      </c>
      <c r="C388" s="120">
        <v>0</v>
      </c>
      <c r="D388" s="145">
        <v>0</v>
      </c>
      <c r="E388" s="146"/>
    </row>
    <row r="389" s="69" customFormat="1" customHeight="1" spans="1:5">
      <c r="A389" s="107">
        <v>2050499</v>
      </c>
      <c r="B389" s="107" t="s">
        <v>319</v>
      </c>
      <c r="C389" s="120">
        <v>0</v>
      </c>
      <c r="D389" s="145">
        <v>0</v>
      </c>
      <c r="E389" s="146"/>
    </row>
    <row r="390" s="69" customFormat="1" customHeight="1" spans="1:5">
      <c r="A390" s="107">
        <v>20505</v>
      </c>
      <c r="B390" s="106" t="s">
        <v>320</v>
      </c>
      <c r="C390" s="120">
        <v>1259</v>
      </c>
      <c r="D390" s="145">
        <v>0</v>
      </c>
      <c r="E390" s="146"/>
    </row>
    <row r="391" s="69" customFormat="1" customHeight="1" spans="1:5">
      <c r="A391" s="107">
        <v>2050501</v>
      </c>
      <c r="B391" s="107" t="s">
        <v>321</v>
      </c>
      <c r="C391" s="120">
        <v>0</v>
      </c>
      <c r="D391" s="145">
        <v>0</v>
      </c>
      <c r="E391" s="146"/>
    </row>
    <row r="392" s="69" customFormat="1" customHeight="1" spans="1:5">
      <c r="A392" s="107">
        <v>2050502</v>
      </c>
      <c r="B392" s="107" t="s">
        <v>322</v>
      </c>
      <c r="C392" s="120">
        <v>0</v>
      </c>
      <c r="D392" s="145">
        <v>0</v>
      </c>
      <c r="E392" s="146"/>
    </row>
    <row r="393" s="69" customFormat="1" customHeight="1" spans="1:5">
      <c r="A393" s="107">
        <v>2050599</v>
      </c>
      <c r="B393" s="107" t="s">
        <v>323</v>
      </c>
      <c r="C393" s="120">
        <v>1259</v>
      </c>
      <c r="D393" s="145">
        <v>0</v>
      </c>
      <c r="E393" s="146"/>
    </row>
    <row r="394" s="69" customFormat="1" customHeight="1" spans="1:5">
      <c r="A394" s="107">
        <v>20506</v>
      </c>
      <c r="B394" s="106" t="s">
        <v>324</v>
      </c>
      <c r="C394" s="120">
        <v>0</v>
      </c>
      <c r="D394" s="145">
        <v>0</v>
      </c>
      <c r="E394" s="146"/>
    </row>
    <row r="395" s="69" customFormat="1" customHeight="1" spans="1:5">
      <c r="A395" s="107">
        <v>2050601</v>
      </c>
      <c r="B395" s="107" t="s">
        <v>325</v>
      </c>
      <c r="C395" s="120">
        <v>0</v>
      </c>
      <c r="D395" s="145">
        <v>0</v>
      </c>
      <c r="E395" s="146"/>
    </row>
    <row r="396" s="69" customFormat="1" customHeight="1" spans="1:5">
      <c r="A396" s="107">
        <v>2050602</v>
      </c>
      <c r="B396" s="107" t="s">
        <v>326</v>
      </c>
      <c r="C396" s="120">
        <v>0</v>
      </c>
      <c r="D396" s="145">
        <v>0</v>
      </c>
      <c r="E396" s="146"/>
    </row>
    <row r="397" s="69" customFormat="1" customHeight="1" spans="1:5">
      <c r="A397" s="107">
        <v>2050699</v>
      </c>
      <c r="B397" s="107" t="s">
        <v>327</v>
      </c>
      <c r="C397" s="120">
        <v>0</v>
      </c>
      <c r="D397" s="145">
        <v>0</v>
      </c>
      <c r="E397" s="146"/>
    </row>
    <row r="398" s="69" customFormat="1" customHeight="1" spans="1:5">
      <c r="A398" s="107">
        <v>20507</v>
      </c>
      <c r="B398" s="106" t="s">
        <v>328</v>
      </c>
      <c r="C398" s="120">
        <v>447</v>
      </c>
      <c r="D398" s="145">
        <v>647</v>
      </c>
      <c r="E398" s="146">
        <v>0.690880989180835</v>
      </c>
    </row>
    <row r="399" s="69" customFormat="1" customHeight="1" spans="1:5">
      <c r="A399" s="107">
        <v>2050701</v>
      </c>
      <c r="B399" s="107" t="s">
        <v>329</v>
      </c>
      <c r="C399" s="120">
        <v>447</v>
      </c>
      <c r="D399" s="145">
        <v>647</v>
      </c>
      <c r="E399" s="146">
        <v>0.690880989180835</v>
      </c>
    </row>
    <row r="400" s="69" customFormat="1" customHeight="1" spans="1:5">
      <c r="A400" s="107">
        <v>2050702</v>
      </c>
      <c r="B400" s="107" t="s">
        <v>330</v>
      </c>
      <c r="C400" s="120">
        <v>0</v>
      </c>
      <c r="D400" s="145">
        <v>0</v>
      </c>
      <c r="E400" s="146"/>
    </row>
    <row r="401" s="69" customFormat="1" customHeight="1" spans="1:5">
      <c r="A401" s="107">
        <v>2050799</v>
      </c>
      <c r="B401" s="107" t="s">
        <v>331</v>
      </c>
      <c r="C401" s="120">
        <v>0</v>
      </c>
      <c r="D401" s="145">
        <v>0</v>
      </c>
      <c r="E401" s="146"/>
    </row>
    <row r="402" s="69" customFormat="1" customHeight="1" spans="1:5">
      <c r="A402" s="107">
        <v>20508</v>
      </c>
      <c r="B402" s="106" t="s">
        <v>332</v>
      </c>
      <c r="C402" s="120">
        <v>973</v>
      </c>
      <c r="D402" s="145">
        <v>1349</v>
      </c>
      <c r="E402" s="146">
        <v>0.721275018532246</v>
      </c>
    </row>
    <row r="403" s="69" customFormat="1" customHeight="1" spans="1:5">
      <c r="A403" s="107">
        <v>2050801</v>
      </c>
      <c r="B403" s="107" t="s">
        <v>333</v>
      </c>
      <c r="C403" s="120">
        <v>523</v>
      </c>
      <c r="D403" s="145">
        <v>954</v>
      </c>
      <c r="E403" s="146">
        <v>0.548218029350105</v>
      </c>
    </row>
    <row r="404" s="69" customFormat="1" customHeight="1" spans="1:5">
      <c r="A404" s="107">
        <v>2050802</v>
      </c>
      <c r="B404" s="107" t="s">
        <v>334</v>
      </c>
      <c r="C404" s="120">
        <v>450</v>
      </c>
      <c r="D404" s="145">
        <v>395</v>
      </c>
      <c r="E404" s="146">
        <v>1.13924050632911</v>
      </c>
    </row>
    <row r="405" s="69" customFormat="1" customHeight="1" spans="1:5">
      <c r="A405" s="107">
        <v>2050803</v>
      </c>
      <c r="B405" s="107" t="s">
        <v>335</v>
      </c>
      <c r="C405" s="120">
        <v>0</v>
      </c>
      <c r="D405" s="145">
        <v>0</v>
      </c>
      <c r="E405" s="146"/>
    </row>
    <row r="406" s="69" customFormat="1" customHeight="1" spans="1:5">
      <c r="A406" s="107">
        <v>2050804</v>
      </c>
      <c r="B406" s="107" t="s">
        <v>336</v>
      </c>
      <c r="C406" s="120">
        <v>0</v>
      </c>
      <c r="D406" s="145">
        <v>0</v>
      </c>
      <c r="E406" s="146"/>
    </row>
    <row r="407" s="69" customFormat="1" customHeight="1" spans="1:5">
      <c r="A407" s="107">
        <v>2050899</v>
      </c>
      <c r="B407" s="107" t="s">
        <v>337</v>
      </c>
      <c r="C407" s="120">
        <v>0</v>
      </c>
      <c r="D407" s="145">
        <v>0</v>
      </c>
      <c r="E407" s="146"/>
    </row>
    <row r="408" s="69" customFormat="1" customHeight="1" spans="1:5">
      <c r="A408" s="107">
        <v>20509</v>
      </c>
      <c r="B408" s="106" t="s">
        <v>338</v>
      </c>
      <c r="C408" s="120">
        <v>146</v>
      </c>
      <c r="D408" s="145">
        <v>367</v>
      </c>
      <c r="E408" s="146">
        <v>0.397820163487738</v>
      </c>
    </row>
    <row r="409" s="69" customFormat="1" customHeight="1" spans="1:5">
      <c r="A409" s="107">
        <v>2050901</v>
      </c>
      <c r="B409" s="107" t="s">
        <v>339</v>
      </c>
      <c r="C409" s="120">
        <v>0</v>
      </c>
      <c r="D409" s="145">
        <v>0</v>
      </c>
      <c r="E409" s="146"/>
    </row>
    <row r="410" s="69" customFormat="1" customHeight="1" spans="1:5">
      <c r="A410" s="107">
        <v>2050902</v>
      </c>
      <c r="B410" s="107" t="s">
        <v>340</v>
      </c>
      <c r="C410" s="120">
        <v>0</v>
      </c>
      <c r="D410" s="145">
        <v>0</v>
      </c>
      <c r="E410" s="146"/>
    </row>
    <row r="411" s="69" customFormat="1" customHeight="1" spans="1:5">
      <c r="A411" s="107">
        <v>2050903</v>
      </c>
      <c r="B411" s="107" t="s">
        <v>341</v>
      </c>
      <c r="C411" s="120">
        <v>0</v>
      </c>
      <c r="D411" s="145">
        <v>0</v>
      </c>
      <c r="E411" s="146"/>
    </row>
    <row r="412" s="69" customFormat="1" customHeight="1" spans="1:5">
      <c r="A412" s="107">
        <v>2050904</v>
      </c>
      <c r="B412" s="107" t="s">
        <v>342</v>
      </c>
      <c r="C412" s="120">
        <v>0</v>
      </c>
      <c r="D412" s="145">
        <v>0</v>
      </c>
      <c r="E412" s="146"/>
    </row>
    <row r="413" s="69" customFormat="1" customHeight="1" spans="1:5">
      <c r="A413" s="107">
        <v>2050905</v>
      </c>
      <c r="B413" s="107" t="s">
        <v>343</v>
      </c>
      <c r="C413" s="120">
        <v>0</v>
      </c>
      <c r="D413" s="145">
        <v>0</v>
      </c>
      <c r="E413" s="146"/>
    </row>
    <row r="414" s="69" customFormat="1" customHeight="1" spans="1:5">
      <c r="A414" s="107">
        <v>2050999</v>
      </c>
      <c r="B414" s="107" t="s">
        <v>344</v>
      </c>
      <c r="C414" s="120">
        <v>146</v>
      </c>
      <c r="D414" s="145">
        <v>367</v>
      </c>
      <c r="E414" s="146">
        <v>0.397820163487738</v>
      </c>
    </row>
    <row r="415" s="69" customFormat="1" customHeight="1" spans="1:5">
      <c r="A415" s="107">
        <v>20599</v>
      </c>
      <c r="B415" s="106" t="s">
        <v>345</v>
      </c>
      <c r="C415" s="120">
        <v>1120</v>
      </c>
      <c r="D415" s="145">
        <v>2713</v>
      </c>
      <c r="E415" s="146">
        <v>0.412827128639882</v>
      </c>
    </row>
    <row r="416" s="69" customFormat="1" customHeight="1" spans="1:5">
      <c r="A416" s="107">
        <v>2059999</v>
      </c>
      <c r="B416" s="107" t="s">
        <v>346</v>
      </c>
      <c r="C416" s="120">
        <v>1120</v>
      </c>
      <c r="D416" s="145">
        <v>2713</v>
      </c>
      <c r="E416" s="146">
        <v>0.412827128639882</v>
      </c>
    </row>
    <row r="417" s="69" customFormat="1" customHeight="1" spans="1:5">
      <c r="A417" s="107">
        <v>206</v>
      </c>
      <c r="B417" s="106" t="s">
        <v>347</v>
      </c>
      <c r="C417" s="120">
        <v>2653</v>
      </c>
      <c r="D417" s="145">
        <v>2183</v>
      </c>
      <c r="E417" s="146">
        <v>1.21530004580852</v>
      </c>
    </row>
    <row r="418" s="69" customFormat="1" customHeight="1" spans="1:5">
      <c r="A418" s="107">
        <v>20601</v>
      </c>
      <c r="B418" s="106" t="s">
        <v>348</v>
      </c>
      <c r="C418" s="120">
        <v>314</v>
      </c>
      <c r="D418" s="145">
        <v>651</v>
      </c>
      <c r="E418" s="146">
        <v>0.482334869431644</v>
      </c>
    </row>
    <row r="419" s="69" customFormat="1" customHeight="1" spans="1:5">
      <c r="A419" s="107">
        <v>2060101</v>
      </c>
      <c r="B419" s="107" t="s">
        <v>88</v>
      </c>
      <c r="C419" s="120">
        <v>30</v>
      </c>
      <c r="D419" s="145">
        <v>0</v>
      </c>
      <c r="E419" s="146"/>
    </row>
    <row r="420" s="69" customFormat="1" customHeight="1" spans="1:5">
      <c r="A420" s="107">
        <v>2060102</v>
      </c>
      <c r="B420" s="107" t="s">
        <v>89</v>
      </c>
      <c r="C420" s="120">
        <v>0</v>
      </c>
      <c r="D420" s="145">
        <v>0</v>
      </c>
      <c r="E420" s="146"/>
    </row>
    <row r="421" s="69" customFormat="1" customHeight="1" spans="1:5">
      <c r="A421" s="107">
        <v>2060103</v>
      </c>
      <c r="B421" s="107" t="s">
        <v>90</v>
      </c>
      <c r="C421" s="120">
        <v>0</v>
      </c>
      <c r="D421" s="145">
        <v>0</v>
      </c>
      <c r="E421" s="146"/>
    </row>
    <row r="422" s="69" customFormat="1" customHeight="1" spans="1:5">
      <c r="A422" s="107">
        <v>2060199</v>
      </c>
      <c r="B422" s="107" t="s">
        <v>349</v>
      </c>
      <c r="C422" s="120">
        <v>284</v>
      </c>
      <c r="D422" s="145">
        <v>651</v>
      </c>
      <c r="E422" s="146">
        <v>0.436251920122888</v>
      </c>
    </row>
    <row r="423" s="69" customFormat="1" customHeight="1" spans="1:5">
      <c r="A423" s="107">
        <v>20602</v>
      </c>
      <c r="B423" s="106" t="s">
        <v>350</v>
      </c>
      <c r="C423" s="120">
        <v>0</v>
      </c>
      <c r="D423" s="145">
        <v>0</v>
      </c>
      <c r="E423" s="146"/>
    </row>
    <row r="424" s="69" customFormat="1" customHeight="1" spans="1:5">
      <c r="A424" s="107">
        <v>2060201</v>
      </c>
      <c r="B424" s="107" t="s">
        <v>351</v>
      </c>
      <c r="C424" s="120">
        <v>0</v>
      </c>
      <c r="D424" s="145">
        <v>0</v>
      </c>
      <c r="E424" s="146"/>
    </row>
    <row r="425" s="69" customFormat="1" customHeight="1" spans="1:5">
      <c r="A425" s="107">
        <v>2060203</v>
      </c>
      <c r="B425" s="107" t="s">
        <v>352</v>
      </c>
      <c r="C425" s="120">
        <v>0</v>
      </c>
      <c r="D425" s="145">
        <v>0</v>
      </c>
      <c r="E425" s="146"/>
    </row>
    <row r="426" s="69" customFormat="1" customHeight="1" spans="1:5">
      <c r="A426" s="107">
        <v>2060204</v>
      </c>
      <c r="B426" s="107" t="s">
        <v>353</v>
      </c>
      <c r="C426" s="120">
        <v>0</v>
      </c>
      <c r="D426" s="145">
        <v>0</v>
      </c>
      <c r="E426" s="146"/>
    </row>
    <row r="427" s="69" customFormat="1" customHeight="1" spans="1:5">
      <c r="A427" s="107">
        <v>2060205</v>
      </c>
      <c r="B427" s="107" t="s">
        <v>354</v>
      </c>
      <c r="C427" s="120">
        <v>0</v>
      </c>
      <c r="D427" s="145">
        <v>0</v>
      </c>
      <c r="E427" s="146"/>
    </row>
    <row r="428" s="69" customFormat="1" customHeight="1" spans="1:5">
      <c r="A428" s="107">
        <v>2060206</v>
      </c>
      <c r="B428" s="107" t="s">
        <v>355</v>
      </c>
      <c r="C428" s="120">
        <v>0</v>
      </c>
      <c r="D428" s="145">
        <v>0</v>
      </c>
      <c r="E428" s="146"/>
    </row>
    <row r="429" s="69" customFormat="1" customHeight="1" spans="1:5">
      <c r="A429" s="107">
        <v>2060207</v>
      </c>
      <c r="B429" s="107" t="s">
        <v>356</v>
      </c>
      <c r="C429" s="120">
        <v>0</v>
      </c>
      <c r="D429" s="145">
        <v>0</v>
      </c>
      <c r="E429" s="146"/>
    </row>
    <row r="430" s="69" customFormat="1" customHeight="1" spans="1:5">
      <c r="A430" s="107">
        <v>2060208</v>
      </c>
      <c r="B430" s="107" t="s">
        <v>357</v>
      </c>
      <c r="C430" s="120">
        <v>0</v>
      </c>
      <c r="D430" s="145">
        <v>0</v>
      </c>
      <c r="E430" s="146"/>
    </row>
    <row r="431" s="69" customFormat="1" customHeight="1" spans="1:5">
      <c r="A431" s="107">
        <v>2060299</v>
      </c>
      <c r="B431" s="107" t="s">
        <v>358</v>
      </c>
      <c r="C431" s="120">
        <v>0</v>
      </c>
      <c r="D431" s="145">
        <v>0</v>
      </c>
      <c r="E431" s="146"/>
    </row>
    <row r="432" s="69" customFormat="1" customHeight="1" spans="1:5">
      <c r="A432" s="107">
        <v>20603</v>
      </c>
      <c r="B432" s="106" t="s">
        <v>359</v>
      </c>
      <c r="C432" s="120">
        <v>0</v>
      </c>
      <c r="D432" s="145">
        <v>0</v>
      </c>
      <c r="E432" s="146"/>
    </row>
    <row r="433" s="69" customFormat="1" customHeight="1" spans="1:5">
      <c r="A433" s="107">
        <v>2060301</v>
      </c>
      <c r="B433" s="107" t="s">
        <v>351</v>
      </c>
      <c r="C433" s="120">
        <v>0</v>
      </c>
      <c r="D433" s="145">
        <v>0</v>
      </c>
      <c r="E433" s="146"/>
    </row>
    <row r="434" s="69" customFormat="1" customHeight="1" spans="1:5">
      <c r="A434" s="107">
        <v>2060302</v>
      </c>
      <c r="B434" s="107" t="s">
        <v>360</v>
      </c>
      <c r="C434" s="120">
        <v>0</v>
      </c>
      <c r="D434" s="145">
        <v>0</v>
      </c>
      <c r="E434" s="146"/>
    </row>
    <row r="435" s="69" customFormat="1" customHeight="1" spans="1:5">
      <c r="A435" s="107">
        <v>2060303</v>
      </c>
      <c r="B435" s="107" t="s">
        <v>361</v>
      </c>
      <c r="C435" s="120">
        <v>0</v>
      </c>
      <c r="D435" s="145">
        <v>0</v>
      </c>
      <c r="E435" s="146"/>
    </row>
    <row r="436" s="69" customFormat="1" customHeight="1" spans="1:5">
      <c r="A436" s="107">
        <v>2060304</v>
      </c>
      <c r="B436" s="107" t="s">
        <v>362</v>
      </c>
      <c r="C436" s="120">
        <v>0</v>
      </c>
      <c r="D436" s="145">
        <v>0</v>
      </c>
      <c r="E436" s="146"/>
    </row>
    <row r="437" s="69" customFormat="1" customHeight="1" spans="1:5">
      <c r="A437" s="107">
        <v>2060399</v>
      </c>
      <c r="B437" s="107" t="s">
        <v>363</v>
      </c>
      <c r="C437" s="120">
        <v>0</v>
      </c>
      <c r="D437" s="145">
        <v>0</v>
      </c>
      <c r="E437" s="146"/>
    </row>
    <row r="438" s="69" customFormat="1" customHeight="1" spans="1:5">
      <c r="A438" s="107">
        <v>20604</v>
      </c>
      <c r="B438" s="106" t="s">
        <v>364</v>
      </c>
      <c r="C438" s="120">
        <v>70</v>
      </c>
      <c r="D438" s="145">
        <v>50</v>
      </c>
      <c r="E438" s="146">
        <v>1.4</v>
      </c>
    </row>
    <row r="439" s="69" customFormat="1" customHeight="1" spans="1:5">
      <c r="A439" s="107">
        <v>2060401</v>
      </c>
      <c r="B439" s="107" t="s">
        <v>351</v>
      </c>
      <c r="C439" s="120">
        <v>0</v>
      </c>
      <c r="D439" s="145">
        <v>0</v>
      </c>
      <c r="E439" s="146"/>
    </row>
    <row r="440" s="69" customFormat="1" customHeight="1" spans="1:5">
      <c r="A440" s="107">
        <v>2060404</v>
      </c>
      <c r="B440" s="107" t="s">
        <v>365</v>
      </c>
      <c r="C440" s="120">
        <v>10</v>
      </c>
      <c r="D440" s="145">
        <v>40</v>
      </c>
      <c r="E440" s="146">
        <v>0.25</v>
      </c>
    </row>
    <row r="441" s="69" customFormat="1" customHeight="1" spans="1:5">
      <c r="A441" s="107">
        <v>2060405</v>
      </c>
      <c r="B441" s="107" t="s">
        <v>366</v>
      </c>
      <c r="C441" s="120">
        <v>0</v>
      </c>
      <c r="D441" s="145">
        <v>0</v>
      </c>
      <c r="E441" s="146"/>
    </row>
    <row r="442" s="69" customFormat="1" customHeight="1" spans="1:5">
      <c r="A442" s="107">
        <v>2060499</v>
      </c>
      <c r="B442" s="107" t="s">
        <v>367</v>
      </c>
      <c r="C442" s="120">
        <v>60</v>
      </c>
      <c r="D442" s="145">
        <v>10</v>
      </c>
      <c r="E442" s="146">
        <v>6</v>
      </c>
    </row>
    <row r="443" s="69" customFormat="1" customHeight="1" spans="1:5">
      <c r="A443" s="107">
        <v>20605</v>
      </c>
      <c r="B443" s="106" t="s">
        <v>368</v>
      </c>
      <c r="C443" s="120">
        <v>90</v>
      </c>
      <c r="D443" s="145">
        <v>110</v>
      </c>
      <c r="E443" s="146">
        <v>0.818181818181818</v>
      </c>
    </row>
    <row r="444" s="69" customFormat="1" customHeight="1" spans="1:5">
      <c r="A444" s="107">
        <v>2060501</v>
      </c>
      <c r="B444" s="107" t="s">
        <v>351</v>
      </c>
      <c r="C444" s="120">
        <v>0</v>
      </c>
      <c r="D444" s="145">
        <v>0</v>
      </c>
      <c r="E444" s="146"/>
    </row>
    <row r="445" s="69" customFormat="1" customHeight="1" spans="1:5">
      <c r="A445" s="107">
        <v>2060502</v>
      </c>
      <c r="B445" s="107" t="s">
        <v>369</v>
      </c>
      <c r="C445" s="120">
        <v>0</v>
      </c>
      <c r="D445" s="145">
        <v>0</v>
      </c>
      <c r="E445" s="146"/>
    </row>
    <row r="446" s="69" customFormat="1" customHeight="1" spans="1:5">
      <c r="A446" s="107">
        <v>2060503</v>
      </c>
      <c r="B446" s="107" t="s">
        <v>370</v>
      </c>
      <c r="C446" s="120">
        <v>0</v>
      </c>
      <c r="D446" s="145">
        <v>0</v>
      </c>
      <c r="E446" s="146"/>
    </row>
    <row r="447" s="69" customFormat="1" customHeight="1" spans="1:5">
      <c r="A447" s="107">
        <v>2060599</v>
      </c>
      <c r="B447" s="107" t="s">
        <v>371</v>
      </c>
      <c r="C447" s="120">
        <v>90</v>
      </c>
      <c r="D447" s="145">
        <v>110</v>
      </c>
      <c r="E447" s="146">
        <v>0.818181818181818</v>
      </c>
    </row>
    <row r="448" s="69" customFormat="1" customHeight="1" spans="1:5">
      <c r="A448" s="107">
        <v>20606</v>
      </c>
      <c r="B448" s="106" t="s">
        <v>372</v>
      </c>
      <c r="C448" s="120">
        <v>0</v>
      </c>
      <c r="D448" s="145">
        <v>0</v>
      </c>
      <c r="E448" s="146"/>
    </row>
    <row r="449" s="69" customFormat="1" customHeight="1" spans="1:5">
      <c r="A449" s="107">
        <v>2060601</v>
      </c>
      <c r="B449" s="107" t="s">
        <v>373</v>
      </c>
      <c r="C449" s="120">
        <v>0</v>
      </c>
      <c r="D449" s="145">
        <v>0</v>
      </c>
      <c r="E449" s="146"/>
    </row>
    <row r="450" s="69" customFormat="1" customHeight="1" spans="1:5">
      <c r="A450" s="107">
        <v>2060602</v>
      </c>
      <c r="B450" s="107" t="s">
        <v>374</v>
      </c>
      <c r="C450" s="120">
        <v>0</v>
      </c>
      <c r="D450" s="145">
        <v>0</v>
      </c>
      <c r="E450" s="146"/>
    </row>
    <row r="451" s="69" customFormat="1" customHeight="1" spans="1:5">
      <c r="A451" s="107">
        <v>2060603</v>
      </c>
      <c r="B451" s="107" t="s">
        <v>375</v>
      </c>
      <c r="C451" s="120">
        <v>0</v>
      </c>
      <c r="D451" s="145">
        <v>0</v>
      </c>
      <c r="E451" s="146"/>
    </row>
    <row r="452" s="69" customFormat="1" customHeight="1" spans="1:5">
      <c r="A452" s="107">
        <v>2060699</v>
      </c>
      <c r="B452" s="107" t="s">
        <v>376</v>
      </c>
      <c r="C452" s="120">
        <v>0</v>
      </c>
      <c r="D452" s="145">
        <v>0</v>
      </c>
      <c r="E452" s="146"/>
    </row>
    <row r="453" s="69" customFormat="1" customHeight="1" spans="1:5">
      <c r="A453" s="107">
        <v>20607</v>
      </c>
      <c r="B453" s="106" t="s">
        <v>377</v>
      </c>
      <c r="C453" s="120">
        <v>242</v>
      </c>
      <c r="D453" s="145">
        <v>207</v>
      </c>
      <c r="E453" s="146">
        <v>1.16908212560386</v>
      </c>
    </row>
    <row r="454" s="69" customFormat="1" customHeight="1" spans="1:5">
      <c r="A454" s="107">
        <v>2060701</v>
      </c>
      <c r="B454" s="107" t="s">
        <v>351</v>
      </c>
      <c r="C454" s="120">
        <v>98</v>
      </c>
      <c r="D454" s="145">
        <v>86</v>
      </c>
      <c r="E454" s="146">
        <v>1.13953488372093</v>
      </c>
    </row>
    <row r="455" s="69" customFormat="1" customHeight="1" spans="1:5">
      <c r="A455" s="107">
        <v>2060702</v>
      </c>
      <c r="B455" s="107" t="s">
        <v>378</v>
      </c>
      <c r="C455" s="120">
        <v>53</v>
      </c>
      <c r="D455" s="145">
        <v>0</v>
      </c>
      <c r="E455" s="146"/>
    </row>
    <row r="456" s="69" customFormat="1" customHeight="1" spans="1:5">
      <c r="A456" s="107">
        <v>2060703</v>
      </c>
      <c r="B456" s="107" t="s">
        <v>379</v>
      </c>
      <c r="C456" s="120">
        <v>20</v>
      </c>
      <c r="D456" s="145">
        <v>20</v>
      </c>
      <c r="E456" s="146">
        <v>1</v>
      </c>
    </row>
    <row r="457" s="69" customFormat="1" customHeight="1" spans="1:5">
      <c r="A457" s="107">
        <v>2060704</v>
      </c>
      <c r="B457" s="107" t="s">
        <v>380</v>
      </c>
      <c r="C457" s="120">
        <v>0</v>
      </c>
      <c r="D457" s="145">
        <v>0</v>
      </c>
      <c r="E457" s="146"/>
    </row>
    <row r="458" s="69" customFormat="1" customHeight="1" spans="1:5">
      <c r="A458" s="107">
        <v>2060705</v>
      </c>
      <c r="B458" s="107" t="s">
        <v>381</v>
      </c>
      <c r="C458" s="120">
        <v>0</v>
      </c>
      <c r="D458" s="145">
        <v>0</v>
      </c>
      <c r="E458" s="146"/>
    </row>
    <row r="459" s="69" customFormat="1" customHeight="1" spans="1:5">
      <c r="A459" s="107">
        <v>2060799</v>
      </c>
      <c r="B459" s="107" t="s">
        <v>382</v>
      </c>
      <c r="C459" s="120">
        <v>71</v>
      </c>
      <c r="D459" s="145">
        <v>101</v>
      </c>
      <c r="E459" s="146">
        <v>0.702970297029703</v>
      </c>
    </row>
    <row r="460" s="69" customFormat="1" customHeight="1" spans="1:5">
      <c r="A460" s="107">
        <v>20608</v>
      </c>
      <c r="B460" s="106" t="s">
        <v>383</v>
      </c>
      <c r="C460" s="120">
        <v>0</v>
      </c>
      <c r="D460" s="145">
        <v>0</v>
      </c>
      <c r="E460" s="146"/>
    </row>
    <row r="461" s="69" customFormat="1" customHeight="1" spans="1:5">
      <c r="A461" s="107">
        <v>2060801</v>
      </c>
      <c r="B461" s="107" t="s">
        <v>384</v>
      </c>
      <c r="C461" s="120">
        <v>0</v>
      </c>
      <c r="D461" s="145">
        <v>0</v>
      </c>
      <c r="E461" s="146"/>
    </row>
    <row r="462" s="69" customFormat="1" customHeight="1" spans="1:5">
      <c r="A462" s="107">
        <v>2060802</v>
      </c>
      <c r="B462" s="107" t="s">
        <v>385</v>
      </c>
      <c r="C462" s="120">
        <v>0</v>
      </c>
      <c r="D462" s="145">
        <v>0</v>
      </c>
      <c r="E462" s="146"/>
    </row>
    <row r="463" s="69" customFormat="1" customHeight="1" spans="1:5">
      <c r="A463" s="107">
        <v>2060899</v>
      </c>
      <c r="B463" s="107" t="s">
        <v>386</v>
      </c>
      <c r="C463" s="120">
        <v>0</v>
      </c>
      <c r="D463" s="145">
        <v>0</v>
      </c>
      <c r="E463" s="146"/>
    </row>
    <row r="464" s="69" customFormat="1" customHeight="1" spans="1:5">
      <c r="A464" s="107">
        <v>20609</v>
      </c>
      <c r="B464" s="106" t="s">
        <v>387</v>
      </c>
      <c r="C464" s="120">
        <v>0</v>
      </c>
      <c r="D464" s="145">
        <v>50</v>
      </c>
      <c r="E464" s="146"/>
    </row>
    <row r="465" s="69" customFormat="1" customHeight="1" spans="1:5">
      <c r="A465" s="107">
        <v>2060901</v>
      </c>
      <c r="B465" s="107" t="s">
        <v>388</v>
      </c>
      <c r="C465" s="120">
        <v>0</v>
      </c>
      <c r="D465" s="145">
        <v>0</v>
      </c>
      <c r="E465" s="146"/>
    </row>
    <row r="466" s="69" customFormat="1" customHeight="1" spans="1:5">
      <c r="A466" s="107">
        <v>2060902</v>
      </c>
      <c r="B466" s="107" t="s">
        <v>389</v>
      </c>
      <c r="C466" s="120">
        <v>0</v>
      </c>
      <c r="D466" s="145">
        <v>50</v>
      </c>
      <c r="E466" s="146"/>
    </row>
    <row r="467" s="69" customFormat="1" customHeight="1" spans="1:5">
      <c r="A467" s="107">
        <v>2060999</v>
      </c>
      <c r="B467" s="107" t="s">
        <v>390</v>
      </c>
      <c r="C467" s="120">
        <v>0</v>
      </c>
      <c r="D467" s="145">
        <v>0</v>
      </c>
      <c r="E467" s="146"/>
    </row>
    <row r="468" s="69" customFormat="1" customHeight="1" spans="1:5">
      <c r="A468" s="107">
        <v>20699</v>
      </c>
      <c r="B468" s="106" t="s">
        <v>391</v>
      </c>
      <c r="C468" s="120">
        <v>1937</v>
      </c>
      <c r="D468" s="145">
        <v>1115</v>
      </c>
      <c r="E468" s="146">
        <v>1.7372197309417</v>
      </c>
    </row>
    <row r="469" s="69" customFormat="1" customHeight="1" spans="1:5">
      <c r="A469" s="107">
        <v>2069901</v>
      </c>
      <c r="B469" s="107" t="s">
        <v>392</v>
      </c>
      <c r="C469" s="120">
        <v>0</v>
      </c>
      <c r="D469" s="145">
        <v>0</v>
      </c>
      <c r="E469" s="146"/>
    </row>
    <row r="470" s="69" customFormat="1" customHeight="1" spans="1:5">
      <c r="A470" s="107">
        <v>2069902</v>
      </c>
      <c r="B470" s="107" t="s">
        <v>393</v>
      </c>
      <c r="C470" s="120">
        <v>0</v>
      </c>
      <c r="D470" s="145">
        <v>0</v>
      </c>
      <c r="E470" s="146"/>
    </row>
    <row r="471" s="69" customFormat="1" customHeight="1" spans="1:5">
      <c r="A471" s="107">
        <v>2069903</v>
      </c>
      <c r="B471" s="107" t="s">
        <v>394</v>
      </c>
      <c r="C471" s="120">
        <v>0</v>
      </c>
      <c r="D471" s="145">
        <v>0</v>
      </c>
      <c r="E471" s="146"/>
    </row>
    <row r="472" s="69" customFormat="1" customHeight="1" spans="1:5">
      <c r="A472" s="107">
        <v>2069999</v>
      </c>
      <c r="B472" s="107" t="s">
        <v>395</v>
      </c>
      <c r="C472" s="120">
        <v>1937</v>
      </c>
      <c r="D472" s="145">
        <v>1115</v>
      </c>
      <c r="E472" s="146">
        <v>1.7372197309417</v>
      </c>
    </row>
    <row r="473" s="69" customFormat="1" customHeight="1" spans="1:5">
      <c r="A473" s="107">
        <v>207</v>
      </c>
      <c r="B473" s="106" t="s">
        <v>396</v>
      </c>
      <c r="C473" s="120">
        <v>6378</v>
      </c>
      <c r="D473" s="145">
        <v>8913</v>
      </c>
      <c r="E473" s="146">
        <v>0.715583978458431</v>
      </c>
    </row>
    <row r="474" s="69" customFormat="1" customHeight="1" spans="1:5">
      <c r="A474" s="107">
        <v>20701</v>
      </c>
      <c r="B474" s="106" t="s">
        <v>397</v>
      </c>
      <c r="C474" s="120">
        <v>3348</v>
      </c>
      <c r="D474" s="145">
        <v>4155</v>
      </c>
      <c r="E474" s="146">
        <v>0.805776173285199</v>
      </c>
    </row>
    <row r="475" s="69" customFormat="1" customHeight="1" spans="1:5">
      <c r="A475" s="107">
        <v>2070101</v>
      </c>
      <c r="B475" s="107" t="s">
        <v>88</v>
      </c>
      <c r="C475" s="120">
        <v>1929</v>
      </c>
      <c r="D475" s="145">
        <v>737</v>
      </c>
      <c r="E475" s="146">
        <v>2.61736770691995</v>
      </c>
    </row>
    <row r="476" s="69" customFormat="1" customHeight="1" spans="1:5">
      <c r="A476" s="107">
        <v>2070102</v>
      </c>
      <c r="B476" s="107" t="s">
        <v>89</v>
      </c>
      <c r="C476" s="120">
        <v>24</v>
      </c>
      <c r="D476" s="145">
        <v>0</v>
      </c>
      <c r="E476" s="146"/>
    </row>
    <row r="477" s="69" customFormat="1" customHeight="1" spans="1:5">
      <c r="A477" s="107">
        <v>2070103</v>
      </c>
      <c r="B477" s="107" t="s">
        <v>90</v>
      </c>
      <c r="C477" s="120">
        <v>0</v>
      </c>
      <c r="D477" s="145">
        <v>0</v>
      </c>
      <c r="E477" s="146"/>
    </row>
    <row r="478" s="69" customFormat="1" customHeight="1" spans="1:5">
      <c r="A478" s="107">
        <v>2070104</v>
      </c>
      <c r="B478" s="107" t="s">
        <v>398</v>
      </c>
      <c r="C478" s="120">
        <v>18</v>
      </c>
      <c r="D478" s="145">
        <v>153</v>
      </c>
      <c r="E478" s="146">
        <v>0.117647058823529</v>
      </c>
    </row>
    <row r="479" s="69" customFormat="1" customHeight="1" spans="1:5">
      <c r="A479" s="107">
        <v>2070105</v>
      </c>
      <c r="B479" s="107" t="s">
        <v>399</v>
      </c>
      <c r="C479" s="120">
        <v>0</v>
      </c>
      <c r="D479" s="145">
        <v>0</v>
      </c>
      <c r="E479" s="146"/>
    </row>
    <row r="480" s="69" customFormat="1" customHeight="1" spans="1:5">
      <c r="A480" s="107">
        <v>2070106</v>
      </c>
      <c r="B480" s="107" t="s">
        <v>400</v>
      </c>
      <c r="C480" s="120">
        <v>0</v>
      </c>
      <c r="D480" s="145">
        <v>0</v>
      </c>
      <c r="E480" s="146"/>
    </row>
    <row r="481" s="69" customFormat="1" customHeight="1" spans="1:5">
      <c r="A481" s="107">
        <v>2070107</v>
      </c>
      <c r="B481" s="107" t="s">
        <v>401</v>
      </c>
      <c r="C481" s="120">
        <v>0</v>
      </c>
      <c r="D481" s="145">
        <v>0</v>
      </c>
      <c r="E481" s="146"/>
    </row>
    <row r="482" s="69" customFormat="1" customHeight="1" spans="1:5">
      <c r="A482" s="107">
        <v>2070108</v>
      </c>
      <c r="B482" s="107" t="s">
        <v>402</v>
      </c>
      <c r="C482" s="120">
        <v>7</v>
      </c>
      <c r="D482" s="145">
        <v>0</v>
      </c>
      <c r="E482" s="146"/>
    </row>
    <row r="483" s="69" customFormat="1" customHeight="1" spans="1:5">
      <c r="A483" s="107">
        <v>2070109</v>
      </c>
      <c r="B483" s="107" t="s">
        <v>403</v>
      </c>
      <c r="C483" s="120">
        <v>4</v>
      </c>
      <c r="D483" s="145">
        <v>324</v>
      </c>
      <c r="E483" s="146">
        <v>0.0123456790123457</v>
      </c>
    </row>
    <row r="484" s="69" customFormat="1" customHeight="1" spans="1:5">
      <c r="A484" s="107">
        <v>2070110</v>
      </c>
      <c r="B484" s="107" t="s">
        <v>404</v>
      </c>
      <c r="C484" s="120">
        <v>0</v>
      </c>
      <c r="D484" s="145">
        <v>0</v>
      </c>
      <c r="E484" s="146"/>
    </row>
    <row r="485" s="69" customFormat="1" customHeight="1" spans="1:5">
      <c r="A485" s="107">
        <v>2070111</v>
      </c>
      <c r="B485" s="107" t="s">
        <v>405</v>
      </c>
      <c r="C485" s="120">
        <v>0</v>
      </c>
      <c r="D485" s="145">
        <v>54</v>
      </c>
      <c r="E485" s="146">
        <v>0</v>
      </c>
    </row>
    <row r="486" s="69" customFormat="1" customHeight="1" spans="1:5">
      <c r="A486" s="107">
        <v>2070112</v>
      </c>
      <c r="B486" s="107" t="s">
        <v>406</v>
      </c>
      <c r="C486" s="120">
        <v>45</v>
      </c>
      <c r="D486" s="145">
        <v>47</v>
      </c>
      <c r="E486" s="146">
        <v>0.957446808510638</v>
      </c>
    </row>
    <row r="487" s="69" customFormat="1" customHeight="1" spans="1:5">
      <c r="A487" s="107">
        <v>2070113</v>
      </c>
      <c r="B487" s="107" t="s">
        <v>407</v>
      </c>
      <c r="C487" s="120">
        <v>0</v>
      </c>
      <c r="D487" s="145">
        <v>0</v>
      </c>
      <c r="E487" s="146"/>
    </row>
    <row r="488" s="69" customFormat="1" customHeight="1" spans="1:5">
      <c r="A488" s="107">
        <v>2070114</v>
      </c>
      <c r="B488" s="107" t="s">
        <v>408</v>
      </c>
      <c r="C488" s="120">
        <v>0</v>
      </c>
      <c r="D488" s="145">
        <v>0</v>
      </c>
      <c r="E488" s="146"/>
    </row>
    <row r="489" s="69" customFormat="1" customHeight="1" spans="1:5">
      <c r="A489" s="107">
        <v>2070199</v>
      </c>
      <c r="B489" s="107" t="s">
        <v>409</v>
      </c>
      <c r="C489" s="120">
        <v>1321</v>
      </c>
      <c r="D489" s="145">
        <v>2840</v>
      </c>
      <c r="E489" s="146">
        <v>0.465140845070423</v>
      </c>
    </row>
    <row r="490" s="69" customFormat="1" customHeight="1" spans="1:5">
      <c r="A490" s="107">
        <v>20702</v>
      </c>
      <c r="B490" s="106" t="s">
        <v>410</v>
      </c>
      <c r="C490" s="120">
        <v>92</v>
      </c>
      <c r="D490" s="145">
        <v>1236</v>
      </c>
      <c r="E490" s="146">
        <v>0.0744336569579288</v>
      </c>
    </row>
    <row r="491" s="69" customFormat="1" customHeight="1" spans="1:5">
      <c r="A491" s="107">
        <v>2070201</v>
      </c>
      <c r="B491" s="107" t="s">
        <v>88</v>
      </c>
      <c r="C491" s="120">
        <v>0</v>
      </c>
      <c r="D491" s="145">
        <v>0</v>
      </c>
      <c r="E491" s="146"/>
    </row>
    <row r="492" s="69" customFormat="1" customHeight="1" spans="1:5">
      <c r="A492" s="107">
        <v>2070202</v>
      </c>
      <c r="B492" s="107" t="s">
        <v>89</v>
      </c>
      <c r="C492" s="120">
        <v>0</v>
      </c>
      <c r="D492" s="145">
        <v>0</v>
      </c>
      <c r="E492" s="146"/>
    </row>
    <row r="493" s="69" customFormat="1" customHeight="1" spans="1:5">
      <c r="A493" s="107">
        <v>2070203</v>
      </c>
      <c r="B493" s="107" t="s">
        <v>90</v>
      </c>
      <c r="C493" s="120">
        <v>0</v>
      </c>
      <c r="D493" s="145">
        <v>0</v>
      </c>
      <c r="E493" s="146"/>
    </row>
    <row r="494" s="69" customFormat="1" customHeight="1" spans="1:5">
      <c r="A494" s="107">
        <v>2070204</v>
      </c>
      <c r="B494" s="107" t="s">
        <v>411</v>
      </c>
      <c r="C494" s="120">
        <v>77</v>
      </c>
      <c r="D494" s="145">
        <v>675</v>
      </c>
      <c r="E494" s="146">
        <v>0.114074074074074</v>
      </c>
    </row>
    <row r="495" s="69" customFormat="1" customHeight="1" spans="1:5">
      <c r="A495" s="107">
        <v>2070205</v>
      </c>
      <c r="B495" s="107" t="s">
        <v>412</v>
      </c>
      <c r="C495" s="120">
        <v>0</v>
      </c>
      <c r="D495" s="145">
        <v>0</v>
      </c>
      <c r="E495" s="146"/>
    </row>
    <row r="496" s="69" customFormat="1" customHeight="1" spans="1:5">
      <c r="A496" s="107">
        <v>2070206</v>
      </c>
      <c r="B496" s="107" t="s">
        <v>413</v>
      </c>
      <c r="C496" s="120">
        <v>0</v>
      </c>
      <c r="D496" s="145">
        <v>0</v>
      </c>
      <c r="E496" s="146"/>
    </row>
    <row r="497" s="69" customFormat="1" customHeight="1" spans="1:5">
      <c r="A497" s="107">
        <v>2070299</v>
      </c>
      <c r="B497" s="107" t="s">
        <v>414</v>
      </c>
      <c r="C497" s="120">
        <v>15</v>
      </c>
      <c r="D497" s="145">
        <v>561</v>
      </c>
      <c r="E497" s="146">
        <v>0.0267379679144385</v>
      </c>
    </row>
    <row r="498" s="69" customFormat="1" customHeight="1" spans="1:5">
      <c r="A498" s="107">
        <v>20703</v>
      </c>
      <c r="B498" s="106" t="s">
        <v>415</v>
      </c>
      <c r="C498" s="120">
        <v>0</v>
      </c>
      <c r="D498" s="145">
        <v>307</v>
      </c>
      <c r="E498" s="146"/>
    </row>
    <row r="499" s="69" customFormat="1" customHeight="1" spans="1:5">
      <c r="A499" s="107">
        <v>2070301</v>
      </c>
      <c r="B499" s="107" t="s">
        <v>88</v>
      </c>
      <c r="C499" s="120">
        <v>0</v>
      </c>
      <c r="D499" s="145">
        <v>220</v>
      </c>
      <c r="E499" s="146"/>
    </row>
    <row r="500" s="69" customFormat="1" customHeight="1" spans="1:5">
      <c r="A500" s="107">
        <v>2070302</v>
      </c>
      <c r="B500" s="107" t="s">
        <v>89</v>
      </c>
      <c r="C500" s="120">
        <v>0</v>
      </c>
      <c r="D500" s="145">
        <v>0</v>
      </c>
      <c r="E500" s="146"/>
    </row>
    <row r="501" s="69" customFormat="1" customHeight="1" spans="1:5">
      <c r="A501" s="107">
        <v>2070303</v>
      </c>
      <c r="B501" s="107" t="s">
        <v>90</v>
      </c>
      <c r="C501" s="120">
        <v>0</v>
      </c>
      <c r="D501" s="145">
        <v>0</v>
      </c>
      <c r="E501" s="146"/>
    </row>
    <row r="502" s="69" customFormat="1" customHeight="1" spans="1:5">
      <c r="A502" s="107">
        <v>2070304</v>
      </c>
      <c r="B502" s="107" t="s">
        <v>416</v>
      </c>
      <c r="C502" s="120">
        <v>0</v>
      </c>
      <c r="D502" s="145">
        <v>0</v>
      </c>
      <c r="E502" s="146"/>
    </row>
    <row r="503" s="69" customFormat="1" customHeight="1" spans="1:5">
      <c r="A503" s="107">
        <v>2070305</v>
      </c>
      <c r="B503" s="107" t="s">
        <v>417</v>
      </c>
      <c r="C503" s="120">
        <v>0</v>
      </c>
      <c r="D503" s="145">
        <v>0</v>
      </c>
      <c r="E503" s="146"/>
    </row>
    <row r="504" s="69" customFormat="1" customHeight="1" spans="1:5">
      <c r="A504" s="107">
        <v>2070306</v>
      </c>
      <c r="B504" s="107" t="s">
        <v>418</v>
      </c>
      <c r="C504" s="120">
        <v>0</v>
      </c>
      <c r="D504" s="145">
        <v>0</v>
      </c>
      <c r="E504" s="146"/>
    </row>
    <row r="505" s="69" customFormat="1" customHeight="1" spans="1:5">
      <c r="A505" s="107">
        <v>2070307</v>
      </c>
      <c r="B505" s="107" t="s">
        <v>419</v>
      </c>
      <c r="C505" s="120">
        <v>0</v>
      </c>
      <c r="D505" s="145">
        <v>0</v>
      </c>
      <c r="E505" s="146"/>
    </row>
    <row r="506" s="69" customFormat="1" customHeight="1" spans="1:5">
      <c r="A506" s="107">
        <v>2070308</v>
      </c>
      <c r="B506" s="107" t="s">
        <v>420</v>
      </c>
      <c r="C506" s="120">
        <v>0</v>
      </c>
      <c r="D506" s="145">
        <v>46</v>
      </c>
      <c r="E506" s="146"/>
    </row>
    <row r="507" s="69" customFormat="1" customHeight="1" spans="1:5">
      <c r="A507" s="107">
        <v>2070309</v>
      </c>
      <c r="B507" s="107" t="s">
        <v>421</v>
      </c>
      <c r="C507" s="120">
        <v>0</v>
      </c>
      <c r="D507" s="145">
        <v>0</v>
      </c>
      <c r="E507" s="146"/>
    </row>
    <row r="508" s="69" customFormat="1" customHeight="1" spans="1:5">
      <c r="A508" s="107">
        <v>2070399</v>
      </c>
      <c r="B508" s="107" t="s">
        <v>422</v>
      </c>
      <c r="C508" s="120">
        <v>0</v>
      </c>
      <c r="D508" s="145">
        <v>41</v>
      </c>
      <c r="E508" s="146"/>
    </row>
    <row r="509" s="69" customFormat="1" customHeight="1" spans="1:5">
      <c r="A509" s="107">
        <v>20706</v>
      </c>
      <c r="B509" s="128" t="s">
        <v>423</v>
      </c>
      <c r="C509" s="120">
        <v>2</v>
      </c>
      <c r="D509" s="145">
        <v>0</v>
      </c>
      <c r="E509" s="146"/>
    </row>
    <row r="510" s="69" customFormat="1" customHeight="1" spans="1:5">
      <c r="A510" s="107">
        <v>2070601</v>
      </c>
      <c r="B510" s="130" t="s">
        <v>88</v>
      </c>
      <c r="C510" s="120">
        <v>1</v>
      </c>
      <c r="D510" s="145">
        <v>0</v>
      </c>
      <c r="E510" s="146"/>
    </row>
    <row r="511" s="69" customFormat="1" customHeight="1" spans="1:5">
      <c r="A511" s="107">
        <v>2070602</v>
      </c>
      <c r="B511" s="130" t="s">
        <v>89</v>
      </c>
      <c r="C511" s="120">
        <v>0</v>
      </c>
      <c r="D511" s="145">
        <v>0</v>
      </c>
      <c r="E511" s="146"/>
    </row>
    <row r="512" s="69" customFormat="1" customHeight="1" spans="1:5">
      <c r="A512" s="107">
        <v>2070603</v>
      </c>
      <c r="B512" s="130" t="s">
        <v>90</v>
      </c>
      <c r="C512" s="120">
        <v>0</v>
      </c>
      <c r="D512" s="145">
        <v>0</v>
      </c>
      <c r="E512" s="146"/>
    </row>
    <row r="513" s="69" customFormat="1" customHeight="1" spans="1:5">
      <c r="A513" s="107">
        <v>2070604</v>
      </c>
      <c r="B513" s="130" t="s">
        <v>424</v>
      </c>
      <c r="C513" s="120">
        <v>0</v>
      </c>
      <c r="D513" s="145">
        <v>0</v>
      </c>
      <c r="E513" s="146"/>
    </row>
    <row r="514" s="69" customFormat="1" customHeight="1" spans="1:5">
      <c r="A514" s="107">
        <v>2070605</v>
      </c>
      <c r="B514" s="130" t="s">
        <v>425</v>
      </c>
      <c r="C514" s="120">
        <v>0</v>
      </c>
      <c r="D514" s="145">
        <v>0</v>
      </c>
      <c r="E514" s="146"/>
    </row>
    <row r="515" s="69" customFormat="1" customHeight="1" spans="1:5">
      <c r="A515" s="107">
        <v>2070606</v>
      </c>
      <c r="B515" s="130" t="s">
        <v>426</v>
      </c>
      <c r="C515" s="120">
        <v>0</v>
      </c>
      <c r="D515" s="145">
        <v>0</v>
      </c>
      <c r="E515" s="146"/>
    </row>
    <row r="516" s="69" customFormat="1" customHeight="1" spans="1:5">
      <c r="A516" s="107">
        <v>2070607</v>
      </c>
      <c r="B516" s="130" t="s">
        <v>427</v>
      </c>
      <c r="C516" s="120">
        <v>0</v>
      </c>
      <c r="D516" s="145">
        <v>0</v>
      </c>
      <c r="E516" s="146"/>
    </row>
    <row r="517" s="69" customFormat="1" customHeight="1" spans="1:5">
      <c r="A517" s="107">
        <v>2070699</v>
      </c>
      <c r="B517" s="130" t="s">
        <v>428</v>
      </c>
      <c r="C517" s="120">
        <v>1</v>
      </c>
      <c r="D517" s="145">
        <v>0</v>
      </c>
      <c r="E517" s="146"/>
    </row>
    <row r="518" s="69" customFormat="1" customHeight="1" spans="1:5">
      <c r="A518" s="107">
        <v>20708</v>
      </c>
      <c r="B518" s="128" t="s">
        <v>429</v>
      </c>
      <c r="C518" s="120">
        <v>2193</v>
      </c>
      <c r="D518" s="145">
        <v>1816</v>
      </c>
      <c r="E518" s="146">
        <v>1.20759911894273</v>
      </c>
    </row>
    <row r="519" s="69" customFormat="1" customHeight="1" spans="1:5">
      <c r="A519" s="107">
        <v>2070801</v>
      </c>
      <c r="B519" s="130" t="s">
        <v>88</v>
      </c>
      <c r="C519" s="120">
        <v>445</v>
      </c>
      <c r="D519" s="145">
        <v>62</v>
      </c>
      <c r="E519" s="146">
        <v>7.17741935483871</v>
      </c>
    </row>
    <row r="520" s="69" customFormat="1" customHeight="1" spans="1:5">
      <c r="A520" s="107">
        <v>2070802</v>
      </c>
      <c r="B520" s="130" t="s">
        <v>89</v>
      </c>
      <c r="C520" s="120">
        <v>1</v>
      </c>
      <c r="D520" s="145">
        <v>0</v>
      </c>
      <c r="E520" s="146"/>
    </row>
    <row r="521" s="69" customFormat="1" customHeight="1" spans="1:5">
      <c r="A521" s="107">
        <v>2070803</v>
      </c>
      <c r="B521" s="130" t="s">
        <v>90</v>
      </c>
      <c r="C521" s="120">
        <v>0</v>
      </c>
      <c r="D521" s="145">
        <v>0</v>
      </c>
      <c r="E521" s="146"/>
    </row>
    <row r="522" s="69" customFormat="1" customHeight="1" spans="1:5">
      <c r="A522" s="107">
        <v>2070806</v>
      </c>
      <c r="B522" s="130" t="s">
        <v>430</v>
      </c>
      <c r="C522" s="120">
        <v>0</v>
      </c>
      <c r="D522" s="145">
        <v>0</v>
      </c>
      <c r="E522" s="146"/>
    </row>
    <row r="523" s="69" customFormat="1" customHeight="1" spans="1:5">
      <c r="A523" s="107">
        <v>2070807</v>
      </c>
      <c r="B523" s="130" t="s">
        <v>431</v>
      </c>
      <c r="C523" s="120">
        <v>0</v>
      </c>
      <c r="D523" s="145">
        <v>0</v>
      </c>
      <c r="E523" s="146"/>
    </row>
    <row r="524" s="69" customFormat="1" customHeight="1" spans="1:5">
      <c r="A524" s="107">
        <v>2070808</v>
      </c>
      <c r="B524" s="130" t="s">
        <v>432</v>
      </c>
      <c r="C524" s="120">
        <v>1295</v>
      </c>
      <c r="D524" s="145">
        <v>909</v>
      </c>
      <c r="E524" s="146">
        <v>1.42464246424642</v>
      </c>
    </row>
    <row r="525" s="69" customFormat="1" customHeight="1" spans="1:5">
      <c r="A525" s="107">
        <v>2070899</v>
      </c>
      <c r="B525" s="130" t="s">
        <v>433</v>
      </c>
      <c r="C525" s="120">
        <v>452</v>
      </c>
      <c r="D525" s="145">
        <v>845</v>
      </c>
      <c r="E525" s="146">
        <v>0.53491124260355</v>
      </c>
    </row>
    <row r="526" s="69" customFormat="1" customHeight="1" spans="1:5">
      <c r="A526" s="107">
        <v>20799</v>
      </c>
      <c r="B526" s="106" t="s">
        <v>434</v>
      </c>
      <c r="C526" s="120">
        <v>743</v>
      </c>
      <c r="D526" s="145">
        <v>1399</v>
      </c>
      <c r="E526" s="146">
        <v>0.531093638313081</v>
      </c>
    </row>
    <row r="527" s="69" customFormat="1" customHeight="1" spans="1:5">
      <c r="A527" s="107">
        <v>2079902</v>
      </c>
      <c r="B527" s="107" t="s">
        <v>435</v>
      </c>
      <c r="C527" s="120">
        <v>0</v>
      </c>
      <c r="D527" s="145">
        <v>0</v>
      </c>
      <c r="E527" s="146"/>
    </row>
    <row r="528" s="69" customFormat="1" customHeight="1" spans="1:5">
      <c r="A528" s="107">
        <v>2079903</v>
      </c>
      <c r="B528" s="107" t="s">
        <v>436</v>
      </c>
      <c r="C528" s="120">
        <v>0</v>
      </c>
      <c r="D528" s="145">
        <v>0</v>
      </c>
      <c r="E528" s="146"/>
    </row>
    <row r="529" s="69" customFormat="1" customHeight="1" spans="1:5">
      <c r="A529" s="107">
        <v>2079999</v>
      </c>
      <c r="B529" s="107" t="s">
        <v>437</v>
      </c>
      <c r="C529" s="120">
        <v>743</v>
      </c>
      <c r="D529" s="145">
        <v>1399</v>
      </c>
      <c r="E529" s="146">
        <v>0.531093638313081</v>
      </c>
    </row>
    <row r="530" s="69" customFormat="1" customHeight="1" spans="1:5">
      <c r="A530" s="107">
        <v>208</v>
      </c>
      <c r="B530" s="106" t="s">
        <v>438</v>
      </c>
      <c r="C530" s="120">
        <v>84065</v>
      </c>
      <c r="D530" s="145">
        <v>92372</v>
      </c>
      <c r="E530" s="146">
        <v>0.910070151128047</v>
      </c>
    </row>
    <row r="531" s="69" customFormat="1" customHeight="1" spans="1:5">
      <c r="A531" s="107">
        <v>20801</v>
      </c>
      <c r="B531" s="106" t="s">
        <v>439</v>
      </c>
      <c r="C531" s="120">
        <v>851</v>
      </c>
      <c r="D531" s="145">
        <v>1881</v>
      </c>
      <c r="E531" s="146">
        <v>0.452418926103137</v>
      </c>
    </row>
    <row r="532" s="69" customFormat="1" customHeight="1" spans="1:5">
      <c r="A532" s="107">
        <v>2080101</v>
      </c>
      <c r="B532" s="107" t="s">
        <v>88</v>
      </c>
      <c r="C532" s="120">
        <v>661</v>
      </c>
      <c r="D532" s="145">
        <v>1808</v>
      </c>
      <c r="E532" s="146">
        <v>0.365597345132743</v>
      </c>
    </row>
    <row r="533" s="69" customFormat="1" customHeight="1" spans="1:5">
      <c r="A533" s="107">
        <v>2080102</v>
      </c>
      <c r="B533" s="107" t="s">
        <v>89</v>
      </c>
      <c r="C533" s="120">
        <v>0</v>
      </c>
      <c r="D533" s="145">
        <v>0</v>
      </c>
      <c r="E533" s="146"/>
    </row>
    <row r="534" s="69" customFormat="1" customHeight="1" spans="1:5">
      <c r="A534" s="107">
        <v>2080103</v>
      </c>
      <c r="B534" s="107" t="s">
        <v>90</v>
      </c>
      <c r="C534" s="120">
        <v>0</v>
      </c>
      <c r="D534" s="145">
        <v>0</v>
      </c>
      <c r="E534" s="146"/>
    </row>
    <row r="535" s="69" customFormat="1" customHeight="1" spans="1:5">
      <c r="A535" s="107">
        <v>2080104</v>
      </c>
      <c r="B535" s="107" t="s">
        <v>440</v>
      </c>
      <c r="C535" s="120">
        <v>0</v>
      </c>
      <c r="D535" s="145">
        <v>0</v>
      </c>
      <c r="E535" s="146"/>
    </row>
    <row r="536" s="69" customFormat="1" customHeight="1" spans="1:5">
      <c r="A536" s="107">
        <v>2080105</v>
      </c>
      <c r="B536" s="107" t="s">
        <v>441</v>
      </c>
      <c r="C536" s="120">
        <v>0</v>
      </c>
      <c r="D536" s="145">
        <v>0</v>
      </c>
      <c r="E536" s="146"/>
    </row>
    <row r="537" s="69" customFormat="1" customHeight="1" spans="1:5">
      <c r="A537" s="107">
        <v>2080106</v>
      </c>
      <c r="B537" s="107" t="s">
        <v>442</v>
      </c>
      <c r="C537" s="120">
        <v>0</v>
      </c>
      <c r="D537" s="145">
        <v>0</v>
      </c>
      <c r="E537" s="146"/>
    </row>
    <row r="538" s="69" customFormat="1" customHeight="1" spans="1:5">
      <c r="A538" s="107">
        <v>2080107</v>
      </c>
      <c r="B538" s="107" t="s">
        <v>443</v>
      </c>
      <c r="C538" s="120">
        <v>0</v>
      </c>
      <c r="D538" s="145">
        <v>0</v>
      </c>
      <c r="E538" s="146"/>
    </row>
    <row r="539" s="69" customFormat="1" customHeight="1" spans="1:5">
      <c r="A539" s="107">
        <v>2080108</v>
      </c>
      <c r="B539" s="107" t="s">
        <v>129</v>
      </c>
      <c r="C539" s="120">
        <v>0</v>
      </c>
      <c r="D539" s="145">
        <v>0</v>
      </c>
      <c r="E539" s="146"/>
    </row>
    <row r="540" s="69" customFormat="1" customHeight="1" spans="1:5">
      <c r="A540" s="107">
        <v>2080109</v>
      </c>
      <c r="B540" s="107" t="s">
        <v>444</v>
      </c>
      <c r="C540" s="120">
        <v>0</v>
      </c>
      <c r="D540" s="145">
        <v>0</v>
      </c>
      <c r="E540" s="146"/>
    </row>
    <row r="541" s="69" customFormat="1" customHeight="1" spans="1:5">
      <c r="A541" s="107">
        <v>2080110</v>
      </c>
      <c r="B541" s="107" t="s">
        <v>445</v>
      </c>
      <c r="C541" s="120">
        <v>0</v>
      </c>
      <c r="D541" s="145">
        <v>0</v>
      </c>
      <c r="E541" s="146"/>
    </row>
    <row r="542" s="69" customFormat="1" customHeight="1" spans="1:5">
      <c r="A542" s="107">
        <v>2080111</v>
      </c>
      <c r="B542" s="107" t="s">
        <v>446</v>
      </c>
      <c r="C542" s="120">
        <v>0</v>
      </c>
      <c r="D542" s="145">
        <v>0</v>
      </c>
      <c r="E542" s="146"/>
    </row>
    <row r="543" s="69" customFormat="1" customHeight="1" spans="1:5">
      <c r="A543" s="107">
        <v>2080112</v>
      </c>
      <c r="B543" s="107" t="s">
        <v>447</v>
      </c>
      <c r="C543" s="120">
        <v>0</v>
      </c>
      <c r="D543" s="145">
        <v>0</v>
      </c>
      <c r="E543" s="146"/>
    </row>
    <row r="544" s="69" customFormat="1" customHeight="1" spans="1:5">
      <c r="A544" s="107">
        <v>2080113</v>
      </c>
      <c r="B544" s="107" t="s">
        <v>448</v>
      </c>
      <c r="C544" s="120">
        <v>0</v>
      </c>
      <c r="D544" s="145">
        <v>0</v>
      </c>
      <c r="E544" s="146"/>
    </row>
    <row r="545" s="69" customFormat="1" customHeight="1" spans="1:5">
      <c r="A545" s="107">
        <v>2080114</v>
      </c>
      <c r="B545" s="107" t="s">
        <v>449</v>
      </c>
      <c r="C545" s="120">
        <v>0</v>
      </c>
      <c r="D545" s="145">
        <v>0</v>
      </c>
      <c r="E545" s="146"/>
    </row>
    <row r="546" s="69" customFormat="1" customHeight="1" spans="1:5">
      <c r="A546" s="107">
        <v>2080115</v>
      </c>
      <c r="B546" s="107" t="s">
        <v>450</v>
      </c>
      <c r="C546" s="120">
        <v>0</v>
      </c>
      <c r="D546" s="145">
        <v>0</v>
      </c>
      <c r="E546" s="146"/>
    </row>
    <row r="547" s="69" customFormat="1" customHeight="1" spans="1:5">
      <c r="A547" s="107">
        <v>2080116</v>
      </c>
      <c r="B547" s="107" t="s">
        <v>451</v>
      </c>
      <c r="C547" s="120">
        <v>0</v>
      </c>
      <c r="D547" s="145">
        <v>0</v>
      </c>
      <c r="E547" s="146"/>
    </row>
    <row r="548" s="69" customFormat="1" customHeight="1" spans="1:5">
      <c r="A548" s="107">
        <v>2080150</v>
      </c>
      <c r="B548" s="107" t="s">
        <v>97</v>
      </c>
      <c r="C548" s="120">
        <v>0</v>
      </c>
      <c r="D548" s="145">
        <v>0</v>
      </c>
      <c r="E548" s="146"/>
    </row>
    <row r="549" s="69" customFormat="1" customHeight="1" spans="1:5">
      <c r="A549" s="107">
        <v>2080199</v>
      </c>
      <c r="B549" s="107" t="s">
        <v>452</v>
      </c>
      <c r="C549" s="120">
        <v>190</v>
      </c>
      <c r="D549" s="145">
        <v>73</v>
      </c>
      <c r="E549" s="146">
        <v>2.6027397260274</v>
      </c>
    </row>
    <row r="550" s="69" customFormat="1" customHeight="1" spans="1:5">
      <c r="A550" s="107">
        <v>20802</v>
      </c>
      <c r="B550" s="106" t="s">
        <v>453</v>
      </c>
      <c r="C550" s="120">
        <v>2016</v>
      </c>
      <c r="D550" s="145">
        <v>1695</v>
      </c>
      <c r="E550" s="146">
        <v>1.18938053097345</v>
      </c>
    </row>
    <row r="551" s="69" customFormat="1" customHeight="1" spans="1:5">
      <c r="A551" s="107">
        <v>2080201</v>
      </c>
      <c r="B551" s="107" t="s">
        <v>88</v>
      </c>
      <c r="C551" s="120">
        <v>1749</v>
      </c>
      <c r="D551" s="145">
        <v>1111</v>
      </c>
      <c r="E551" s="146">
        <v>1.57425742574257</v>
      </c>
    </row>
    <row r="552" s="69" customFormat="1" customHeight="1" spans="1:5">
      <c r="A552" s="107">
        <v>2080202</v>
      </c>
      <c r="B552" s="107" t="s">
        <v>89</v>
      </c>
      <c r="C552" s="120">
        <v>2</v>
      </c>
      <c r="D552" s="145">
        <v>0</v>
      </c>
      <c r="E552" s="146"/>
    </row>
    <row r="553" s="69" customFormat="1" customHeight="1" spans="1:5">
      <c r="A553" s="107">
        <v>2080203</v>
      </c>
      <c r="B553" s="107" t="s">
        <v>90</v>
      </c>
      <c r="C553" s="120">
        <v>0</v>
      </c>
      <c r="D553" s="145">
        <v>0</v>
      </c>
      <c r="E553" s="146"/>
    </row>
    <row r="554" s="69" customFormat="1" customHeight="1" spans="1:5">
      <c r="A554" s="107">
        <v>2080206</v>
      </c>
      <c r="B554" s="107" t="s">
        <v>454</v>
      </c>
      <c r="C554" s="120">
        <v>0</v>
      </c>
      <c r="D554" s="145">
        <v>0</v>
      </c>
      <c r="E554" s="146"/>
    </row>
    <row r="555" s="69" customFormat="1" customHeight="1" spans="1:5">
      <c r="A555" s="107">
        <v>2080207</v>
      </c>
      <c r="B555" s="107" t="s">
        <v>455</v>
      </c>
      <c r="C555" s="120">
        <v>0</v>
      </c>
      <c r="D555" s="145">
        <v>0</v>
      </c>
      <c r="E555" s="146"/>
    </row>
    <row r="556" s="69" customFormat="1" customHeight="1" spans="1:5">
      <c r="A556" s="107">
        <v>2080208</v>
      </c>
      <c r="B556" s="107" t="s">
        <v>456</v>
      </c>
      <c r="C556" s="120">
        <v>14</v>
      </c>
      <c r="D556" s="145">
        <v>109</v>
      </c>
      <c r="E556" s="146">
        <v>0.128440366972477</v>
      </c>
    </row>
    <row r="557" s="69" customFormat="1" customHeight="1" spans="1:5">
      <c r="A557" s="107">
        <v>2080299</v>
      </c>
      <c r="B557" s="107" t="s">
        <v>457</v>
      </c>
      <c r="C557" s="120">
        <v>251</v>
      </c>
      <c r="D557" s="145">
        <v>475</v>
      </c>
      <c r="E557" s="146">
        <v>0.528421052631579</v>
      </c>
    </row>
    <row r="558" s="69" customFormat="1" customHeight="1" spans="1:5">
      <c r="A558" s="107">
        <v>20804</v>
      </c>
      <c r="B558" s="106" t="s">
        <v>458</v>
      </c>
      <c r="C558" s="120">
        <v>0</v>
      </c>
      <c r="D558" s="145">
        <v>0</v>
      </c>
      <c r="E558" s="146"/>
    </row>
    <row r="559" s="69" customFormat="1" customHeight="1" spans="1:5">
      <c r="A559" s="107">
        <v>2080402</v>
      </c>
      <c r="B559" s="107" t="s">
        <v>459</v>
      </c>
      <c r="C559" s="120">
        <v>0</v>
      </c>
      <c r="D559" s="145">
        <v>0</v>
      </c>
      <c r="E559" s="146"/>
    </row>
    <row r="560" s="69" customFormat="1" customHeight="1" spans="1:5">
      <c r="A560" s="107">
        <v>20805</v>
      </c>
      <c r="B560" s="106" t="s">
        <v>460</v>
      </c>
      <c r="C560" s="120">
        <v>19156</v>
      </c>
      <c r="D560" s="145">
        <v>19695</v>
      </c>
      <c r="E560" s="146">
        <v>0.972632647880173</v>
      </c>
    </row>
    <row r="561" s="69" customFormat="1" customHeight="1" spans="1:5">
      <c r="A561" s="107">
        <v>2080501</v>
      </c>
      <c r="B561" s="107" t="s">
        <v>461</v>
      </c>
      <c r="C561" s="120">
        <v>36</v>
      </c>
      <c r="D561" s="145">
        <v>0</v>
      </c>
      <c r="E561" s="146"/>
    </row>
    <row r="562" s="69" customFormat="1" customHeight="1" spans="1:5">
      <c r="A562" s="107">
        <v>2080502</v>
      </c>
      <c r="B562" s="107" t="s">
        <v>462</v>
      </c>
      <c r="C562" s="120">
        <v>0</v>
      </c>
      <c r="D562" s="145">
        <v>1</v>
      </c>
      <c r="E562" s="146"/>
    </row>
    <row r="563" s="69" customFormat="1" customHeight="1" spans="1:5">
      <c r="A563" s="107">
        <v>2080503</v>
      </c>
      <c r="B563" s="107" t="s">
        <v>463</v>
      </c>
      <c r="C563" s="120">
        <v>0</v>
      </c>
      <c r="D563" s="145">
        <v>0</v>
      </c>
      <c r="E563" s="146"/>
    </row>
    <row r="564" s="69" customFormat="1" customHeight="1" spans="1:5">
      <c r="A564" s="107">
        <v>2080505</v>
      </c>
      <c r="B564" s="107" t="s">
        <v>464</v>
      </c>
      <c r="C564" s="120">
        <v>0</v>
      </c>
      <c r="D564" s="145">
        <v>143</v>
      </c>
      <c r="E564" s="146"/>
    </row>
    <row r="565" s="69" customFormat="1" customHeight="1" spans="1:5">
      <c r="A565" s="107">
        <v>2080506</v>
      </c>
      <c r="B565" s="107" t="s">
        <v>465</v>
      </c>
      <c r="C565" s="120">
        <v>4050</v>
      </c>
      <c r="D565" s="145">
        <v>1449</v>
      </c>
      <c r="E565" s="146">
        <v>2.79503105590062</v>
      </c>
    </row>
    <row r="566" s="69" customFormat="1" customHeight="1" spans="1:5">
      <c r="A566" s="107">
        <v>2080507</v>
      </c>
      <c r="B566" s="107" t="s">
        <v>466</v>
      </c>
      <c r="C566" s="120">
        <v>15070</v>
      </c>
      <c r="D566" s="145">
        <v>18039</v>
      </c>
      <c r="E566" s="146">
        <v>0.835412162536726</v>
      </c>
    </row>
    <row r="567" s="69" customFormat="1" customHeight="1" spans="1:5">
      <c r="A567" s="107">
        <v>2080508</v>
      </c>
      <c r="B567" s="107" t="s">
        <v>467</v>
      </c>
      <c r="C567" s="120">
        <v>0</v>
      </c>
      <c r="D567" s="145">
        <v>0</v>
      </c>
      <c r="E567" s="146"/>
    </row>
    <row r="568" s="69" customFormat="1" customHeight="1" spans="1:5">
      <c r="A568" s="107">
        <v>2080599</v>
      </c>
      <c r="B568" s="107" t="s">
        <v>468</v>
      </c>
      <c r="C568" s="120">
        <v>0</v>
      </c>
      <c r="D568" s="145">
        <v>63</v>
      </c>
      <c r="E568" s="146"/>
    </row>
    <row r="569" s="69" customFormat="1" customHeight="1" spans="1:5">
      <c r="A569" s="107">
        <v>20806</v>
      </c>
      <c r="B569" s="106" t="s">
        <v>469</v>
      </c>
      <c r="C569" s="120">
        <v>0</v>
      </c>
      <c r="D569" s="145">
        <v>0</v>
      </c>
      <c r="E569" s="146"/>
    </row>
    <row r="570" s="69" customFormat="1" customHeight="1" spans="1:5">
      <c r="A570" s="107">
        <v>2080601</v>
      </c>
      <c r="B570" s="107" t="s">
        <v>470</v>
      </c>
      <c r="C570" s="120">
        <v>0</v>
      </c>
      <c r="D570" s="145">
        <v>0</v>
      </c>
      <c r="E570" s="146"/>
    </row>
    <row r="571" s="69" customFormat="1" customHeight="1" spans="1:5">
      <c r="A571" s="107">
        <v>2080602</v>
      </c>
      <c r="B571" s="107" t="s">
        <v>471</v>
      </c>
      <c r="C571" s="120">
        <v>0</v>
      </c>
      <c r="D571" s="145">
        <v>0</v>
      </c>
      <c r="E571" s="146"/>
    </row>
    <row r="572" s="69" customFormat="1" customHeight="1" spans="1:5">
      <c r="A572" s="107">
        <v>2080699</v>
      </c>
      <c r="B572" s="107" t="s">
        <v>472</v>
      </c>
      <c r="C572" s="120">
        <v>0</v>
      </c>
      <c r="D572" s="145">
        <v>0</v>
      </c>
      <c r="E572" s="146"/>
    </row>
    <row r="573" s="69" customFormat="1" customHeight="1" spans="1:5">
      <c r="A573" s="107">
        <v>20807</v>
      </c>
      <c r="B573" s="106" t="s">
        <v>473</v>
      </c>
      <c r="C573" s="120">
        <v>6112</v>
      </c>
      <c r="D573" s="145">
        <v>4667</v>
      </c>
      <c r="E573" s="146">
        <v>1.30962074137562</v>
      </c>
    </row>
    <row r="574" s="69" customFormat="1" customHeight="1" spans="1:5">
      <c r="A574" s="107">
        <v>2080701</v>
      </c>
      <c r="B574" s="107" t="s">
        <v>474</v>
      </c>
      <c r="C574" s="120">
        <v>0</v>
      </c>
      <c r="D574" s="145">
        <v>0</v>
      </c>
      <c r="E574" s="146"/>
    </row>
    <row r="575" s="69" customFormat="1" customHeight="1" spans="1:5">
      <c r="A575" s="107">
        <v>2080702</v>
      </c>
      <c r="B575" s="107" t="s">
        <v>475</v>
      </c>
      <c r="C575" s="120">
        <v>0</v>
      </c>
      <c r="D575" s="145">
        <v>0</v>
      </c>
      <c r="E575" s="146"/>
    </row>
    <row r="576" s="69" customFormat="1" customHeight="1" spans="1:5">
      <c r="A576" s="107">
        <v>2080704</v>
      </c>
      <c r="B576" s="107" t="s">
        <v>476</v>
      </c>
      <c r="C576" s="120">
        <v>0</v>
      </c>
      <c r="D576" s="145">
        <v>0</v>
      </c>
      <c r="E576" s="146"/>
    </row>
    <row r="577" s="69" customFormat="1" customHeight="1" spans="1:5">
      <c r="A577" s="107">
        <v>2080705</v>
      </c>
      <c r="B577" s="107" t="s">
        <v>477</v>
      </c>
      <c r="C577" s="120">
        <v>4300</v>
      </c>
      <c r="D577" s="145">
        <v>2503</v>
      </c>
      <c r="E577" s="146">
        <v>1.7179384738314</v>
      </c>
    </row>
    <row r="578" s="69" customFormat="1" customHeight="1" spans="1:5">
      <c r="A578" s="107">
        <v>2080709</v>
      </c>
      <c r="B578" s="107" t="s">
        <v>478</v>
      </c>
      <c r="C578" s="120">
        <v>0</v>
      </c>
      <c r="D578" s="145">
        <v>0</v>
      </c>
      <c r="E578" s="146"/>
    </row>
    <row r="579" s="69" customFormat="1" customHeight="1" spans="1:5">
      <c r="A579" s="107">
        <v>2080711</v>
      </c>
      <c r="B579" s="107" t="s">
        <v>479</v>
      </c>
      <c r="C579" s="120">
        <v>0</v>
      </c>
      <c r="D579" s="145">
        <v>0</v>
      </c>
      <c r="E579" s="146"/>
    </row>
    <row r="580" s="69" customFormat="1" customHeight="1" spans="1:5">
      <c r="A580" s="107">
        <v>2080712</v>
      </c>
      <c r="B580" s="107" t="s">
        <v>480</v>
      </c>
      <c r="C580" s="120">
        <v>0</v>
      </c>
      <c r="D580" s="145">
        <v>0</v>
      </c>
      <c r="E580" s="146"/>
    </row>
    <row r="581" s="69" customFormat="1" customHeight="1" spans="1:5">
      <c r="A581" s="107">
        <v>2080713</v>
      </c>
      <c r="B581" s="107" t="s">
        <v>481</v>
      </c>
      <c r="C581" s="120">
        <v>0</v>
      </c>
      <c r="D581" s="145">
        <v>0</v>
      </c>
      <c r="E581" s="146"/>
    </row>
    <row r="582" s="69" customFormat="1" customHeight="1" spans="1:5">
      <c r="A582" s="107">
        <v>2080799</v>
      </c>
      <c r="B582" s="107" t="s">
        <v>482</v>
      </c>
      <c r="C582" s="120">
        <v>1812</v>
      </c>
      <c r="D582" s="145">
        <v>2164</v>
      </c>
      <c r="E582" s="146">
        <v>0.837338262476895</v>
      </c>
    </row>
    <row r="583" s="69" customFormat="1" customHeight="1" spans="1:5">
      <c r="A583" s="107">
        <v>20808</v>
      </c>
      <c r="B583" s="106" t="s">
        <v>483</v>
      </c>
      <c r="C583" s="120">
        <v>10576</v>
      </c>
      <c r="D583" s="145">
        <v>10921</v>
      </c>
      <c r="E583" s="146">
        <v>0.968409486310777</v>
      </c>
    </row>
    <row r="584" s="69" customFormat="1" customHeight="1" spans="1:5">
      <c r="A584" s="107">
        <v>2080801</v>
      </c>
      <c r="B584" s="107" t="s">
        <v>484</v>
      </c>
      <c r="C584" s="120">
        <v>534</v>
      </c>
      <c r="D584" s="145">
        <v>691</v>
      </c>
      <c r="E584" s="146">
        <v>0.772793053545586</v>
      </c>
    </row>
    <row r="585" s="69" customFormat="1" customHeight="1" spans="1:5">
      <c r="A585" s="107">
        <v>2080802</v>
      </c>
      <c r="B585" s="107" t="s">
        <v>485</v>
      </c>
      <c r="C585" s="120">
        <v>937</v>
      </c>
      <c r="D585" s="145">
        <v>8137</v>
      </c>
      <c r="E585" s="146">
        <v>0.115153004792921</v>
      </c>
    </row>
    <row r="586" s="69" customFormat="1" customHeight="1" spans="1:5">
      <c r="A586" s="107">
        <v>2080803</v>
      </c>
      <c r="B586" s="107" t="s">
        <v>486</v>
      </c>
      <c r="C586" s="120">
        <v>0</v>
      </c>
      <c r="D586" s="145">
        <v>0</v>
      </c>
      <c r="E586" s="146"/>
    </row>
    <row r="587" s="69" customFormat="1" customHeight="1" spans="1:5">
      <c r="A587" s="107">
        <v>2080805</v>
      </c>
      <c r="B587" s="107" t="s">
        <v>487</v>
      </c>
      <c r="C587" s="120">
        <v>1333</v>
      </c>
      <c r="D587" s="145">
        <v>853</v>
      </c>
      <c r="E587" s="146">
        <v>1.56271981242673</v>
      </c>
    </row>
    <row r="588" s="69" customFormat="1" customHeight="1" spans="1:5">
      <c r="A588" s="107">
        <v>2080806</v>
      </c>
      <c r="B588" s="107" t="s">
        <v>488</v>
      </c>
      <c r="C588" s="120">
        <v>0</v>
      </c>
      <c r="D588" s="145">
        <v>0</v>
      </c>
      <c r="E588" s="146"/>
    </row>
    <row r="589" s="69" customFormat="1" customHeight="1" spans="1:5">
      <c r="A589" s="107">
        <v>2080807</v>
      </c>
      <c r="B589" s="107" t="s">
        <v>489</v>
      </c>
      <c r="C589" s="120">
        <v>0</v>
      </c>
      <c r="D589" s="145" t="e">
        <v>#N/A</v>
      </c>
      <c r="E589" s="146"/>
    </row>
    <row r="590" s="69" customFormat="1" customHeight="1" spans="1:5">
      <c r="A590" s="107">
        <v>2080808</v>
      </c>
      <c r="B590" s="107" t="s">
        <v>490</v>
      </c>
      <c r="C590" s="120">
        <v>9</v>
      </c>
      <c r="D590" s="145" t="e">
        <v>#N/A</v>
      </c>
      <c r="E590" s="146"/>
    </row>
    <row r="591" s="69" customFormat="1" customHeight="1" spans="1:5">
      <c r="A591" s="107">
        <v>2080899</v>
      </c>
      <c r="B591" s="107" t="s">
        <v>491</v>
      </c>
      <c r="C591" s="120">
        <v>7763</v>
      </c>
      <c r="D591" s="145">
        <v>1190</v>
      </c>
      <c r="E591" s="146">
        <v>6.52352941176471</v>
      </c>
    </row>
    <row r="592" s="69" customFormat="1" customHeight="1" spans="1:5">
      <c r="A592" s="107">
        <v>20809</v>
      </c>
      <c r="B592" s="106" t="s">
        <v>492</v>
      </c>
      <c r="C592" s="120">
        <v>1172</v>
      </c>
      <c r="D592" s="145">
        <v>1774</v>
      </c>
      <c r="E592" s="146">
        <v>0.66065388951522</v>
      </c>
    </row>
    <row r="593" s="69" customFormat="1" customHeight="1" spans="1:5">
      <c r="A593" s="107">
        <v>2080901</v>
      </c>
      <c r="B593" s="107" t="s">
        <v>493</v>
      </c>
      <c r="C593" s="120">
        <v>244</v>
      </c>
      <c r="D593" s="145">
        <v>99</v>
      </c>
      <c r="E593" s="146">
        <v>2.46464646464646</v>
      </c>
    </row>
    <row r="594" s="69" customFormat="1" customHeight="1" spans="1:5">
      <c r="A594" s="107">
        <v>2080902</v>
      </c>
      <c r="B594" s="107" t="s">
        <v>494</v>
      </c>
      <c r="C594" s="120">
        <v>231</v>
      </c>
      <c r="D594" s="145">
        <v>453</v>
      </c>
      <c r="E594" s="146">
        <v>0.509933774834437</v>
      </c>
    </row>
    <row r="595" s="69" customFormat="1" customHeight="1" spans="1:5">
      <c r="A595" s="107">
        <v>2080903</v>
      </c>
      <c r="B595" s="107" t="s">
        <v>495</v>
      </c>
      <c r="C595" s="120">
        <v>51</v>
      </c>
      <c r="D595" s="145">
        <v>17</v>
      </c>
      <c r="E595" s="146">
        <v>3</v>
      </c>
    </row>
    <row r="596" s="69" customFormat="1" customHeight="1" spans="1:5">
      <c r="A596" s="107">
        <v>2080904</v>
      </c>
      <c r="B596" s="107" t="s">
        <v>496</v>
      </c>
      <c r="C596" s="120">
        <v>0</v>
      </c>
      <c r="D596" s="145">
        <v>0</v>
      </c>
      <c r="E596" s="146"/>
    </row>
    <row r="597" s="69" customFormat="1" customHeight="1" spans="1:5">
      <c r="A597" s="107">
        <v>2080905</v>
      </c>
      <c r="B597" s="107" t="s">
        <v>497</v>
      </c>
      <c r="C597" s="120">
        <v>165</v>
      </c>
      <c r="D597" s="145">
        <v>200</v>
      </c>
      <c r="E597" s="146">
        <v>0.825</v>
      </c>
    </row>
    <row r="598" s="69" customFormat="1" customHeight="1" spans="1:5">
      <c r="A598" s="107">
        <v>2080999</v>
      </c>
      <c r="B598" s="107" t="s">
        <v>498</v>
      </c>
      <c r="C598" s="120">
        <v>481</v>
      </c>
      <c r="D598" s="145">
        <v>1005</v>
      </c>
      <c r="E598" s="146">
        <v>0.478606965174129</v>
      </c>
    </row>
    <row r="599" s="69" customFormat="1" customHeight="1" spans="1:5">
      <c r="A599" s="107">
        <v>20810</v>
      </c>
      <c r="B599" s="106" t="s">
        <v>499</v>
      </c>
      <c r="C599" s="120">
        <v>1709</v>
      </c>
      <c r="D599" s="145">
        <v>1403</v>
      </c>
      <c r="E599" s="146">
        <v>1.21810406272274</v>
      </c>
    </row>
    <row r="600" s="69" customFormat="1" customHeight="1" spans="1:5">
      <c r="A600" s="107">
        <v>2081001</v>
      </c>
      <c r="B600" s="107" t="s">
        <v>500</v>
      </c>
      <c r="C600" s="120">
        <v>1250</v>
      </c>
      <c r="D600" s="145">
        <v>1071</v>
      </c>
      <c r="E600" s="146">
        <v>1.1671335200747</v>
      </c>
    </row>
    <row r="601" s="69" customFormat="1" customHeight="1" spans="1:5">
      <c r="A601" s="107">
        <v>2081002</v>
      </c>
      <c r="B601" s="107" t="s">
        <v>501</v>
      </c>
      <c r="C601" s="120">
        <v>379</v>
      </c>
      <c r="D601" s="145">
        <v>292</v>
      </c>
      <c r="E601" s="146">
        <v>1.29794520547945</v>
      </c>
    </row>
    <row r="602" s="69" customFormat="1" customHeight="1" spans="1:5">
      <c r="A602" s="107">
        <v>2081003</v>
      </c>
      <c r="B602" s="107" t="s">
        <v>502</v>
      </c>
      <c r="C602" s="120">
        <v>0</v>
      </c>
      <c r="D602" s="145">
        <v>0</v>
      </c>
      <c r="E602" s="146"/>
    </row>
    <row r="603" s="69" customFormat="1" customHeight="1" spans="1:5">
      <c r="A603" s="107">
        <v>2081004</v>
      </c>
      <c r="B603" s="107" t="s">
        <v>503</v>
      </c>
      <c r="C603" s="120">
        <v>80</v>
      </c>
      <c r="D603" s="145">
        <v>40</v>
      </c>
      <c r="E603" s="146">
        <v>2</v>
      </c>
    </row>
    <row r="604" s="69" customFormat="1" customHeight="1" spans="1:5">
      <c r="A604" s="107">
        <v>2081005</v>
      </c>
      <c r="B604" s="107" t="s">
        <v>504</v>
      </c>
      <c r="C604" s="120">
        <v>0</v>
      </c>
      <c r="D604" s="145">
        <v>0</v>
      </c>
      <c r="E604" s="146"/>
    </row>
    <row r="605" s="69" customFormat="1" customHeight="1" spans="1:5">
      <c r="A605" s="107">
        <v>2081006</v>
      </c>
      <c r="B605" s="107" t="s">
        <v>505</v>
      </c>
      <c r="C605" s="120">
        <v>0</v>
      </c>
      <c r="D605" s="145">
        <v>0</v>
      </c>
      <c r="E605" s="146"/>
    </row>
    <row r="606" s="69" customFormat="1" customHeight="1" spans="1:5">
      <c r="A606" s="107">
        <v>2081099</v>
      </c>
      <c r="B606" s="107" t="s">
        <v>506</v>
      </c>
      <c r="C606" s="120">
        <v>0</v>
      </c>
      <c r="D606" s="145">
        <v>0</v>
      </c>
      <c r="E606" s="146"/>
    </row>
    <row r="607" s="69" customFormat="1" customHeight="1" spans="1:5">
      <c r="A607" s="107">
        <v>20811</v>
      </c>
      <c r="B607" s="106" t="s">
        <v>507</v>
      </c>
      <c r="C607" s="120">
        <v>2456</v>
      </c>
      <c r="D607" s="145">
        <v>2317</v>
      </c>
      <c r="E607" s="146">
        <v>1.05999136814847</v>
      </c>
    </row>
    <row r="608" s="69" customFormat="1" customHeight="1" spans="1:5">
      <c r="A608" s="107">
        <v>2081101</v>
      </c>
      <c r="B608" s="107" t="s">
        <v>88</v>
      </c>
      <c r="C608" s="120">
        <v>282</v>
      </c>
      <c r="D608" s="145">
        <v>263</v>
      </c>
      <c r="E608" s="146">
        <v>1.0722433460076</v>
      </c>
    </row>
    <row r="609" s="69" customFormat="1" customHeight="1" spans="1:5">
      <c r="A609" s="107">
        <v>2081102</v>
      </c>
      <c r="B609" s="107" t="s">
        <v>89</v>
      </c>
      <c r="C609" s="120">
        <v>0</v>
      </c>
      <c r="D609" s="145">
        <v>0</v>
      </c>
      <c r="E609" s="146"/>
    </row>
    <row r="610" s="69" customFormat="1" customHeight="1" spans="1:5">
      <c r="A610" s="107">
        <v>2081103</v>
      </c>
      <c r="B610" s="107" t="s">
        <v>90</v>
      </c>
      <c r="C610" s="120">
        <v>0</v>
      </c>
      <c r="D610" s="145">
        <v>0</v>
      </c>
      <c r="E610" s="146"/>
    </row>
    <row r="611" s="69" customFormat="1" customHeight="1" spans="1:5">
      <c r="A611" s="107">
        <v>2081104</v>
      </c>
      <c r="B611" s="107" t="s">
        <v>508</v>
      </c>
      <c r="C611" s="120">
        <v>28</v>
      </c>
      <c r="D611" s="145">
        <v>49</v>
      </c>
      <c r="E611" s="146">
        <v>0.571428571428571</v>
      </c>
    </row>
    <row r="612" s="69" customFormat="1" customHeight="1" spans="1:5">
      <c r="A612" s="107">
        <v>2081105</v>
      </c>
      <c r="B612" s="107" t="s">
        <v>509</v>
      </c>
      <c r="C612" s="120">
        <v>114</v>
      </c>
      <c r="D612" s="145">
        <v>160</v>
      </c>
      <c r="E612" s="146">
        <v>0.7125</v>
      </c>
    </row>
    <row r="613" s="69" customFormat="1" customHeight="1" spans="1:5">
      <c r="A613" s="107">
        <v>2081106</v>
      </c>
      <c r="B613" s="107" t="s">
        <v>510</v>
      </c>
      <c r="C613" s="120">
        <v>0</v>
      </c>
      <c r="D613" s="145">
        <v>0</v>
      </c>
      <c r="E613" s="146"/>
    </row>
    <row r="614" s="69" customFormat="1" customHeight="1" spans="1:5">
      <c r="A614" s="107">
        <v>2081107</v>
      </c>
      <c r="B614" s="107" t="s">
        <v>511</v>
      </c>
      <c r="C614" s="120">
        <v>2011</v>
      </c>
      <c r="D614" s="145">
        <v>1794</v>
      </c>
      <c r="E614" s="146">
        <v>1.12095875139353</v>
      </c>
    </row>
    <row r="615" s="69" customFormat="1" customHeight="1" spans="1:5">
      <c r="A615" s="107">
        <v>2081199</v>
      </c>
      <c r="B615" s="107" t="s">
        <v>512</v>
      </c>
      <c r="C615" s="120">
        <v>21</v>
      </c>
      <c r="D615" s="145">
        <v>51</v>
      </c>
      <c r="E615" s="146">
        <v>0.411764705882353</v>
      </c>
    </row>
    <row r="616" s="69" customFormat="1" customHeight="1" spans="1:5">
      <c r="A616" s="107">
        <v>20816</v>
      </c>
      <c r="B616" s="106" t="s">
        <v>513</v>
      </c>
      <c r="C616" s="120">
        <v>157</v>
      </c>
      <c r="D616" s="145">
        <v>124</v>
      </c>
      <c r="E616" s="146">
        <v>1.26612903225806</v>
      </c>
    </row>
    <row r="617" s="69" customFormat="1" customHeight="1" spans="1:5">
      <c r="A617" s="107">
        <v>2081601</v>
      </c>
      <c r="B617" s="107" t="s">
        <v>88</v>
      </c>
      <c r="C617" s="120">
        <v>122</v>
      </c>
      <c r="D617" s="145">
        <v>87</v>
      </c>
      <c r="E617" s="146">
        <v>1.40229885057471</v>
      </c>
    </row>
    <row r="618" s="69" customFormat="1" customHeight="1" spans="1:5">
      <c r="A618" s="107">
        <v>2081602</v>
      </c>
      <c r="B618" s="107" t="s">
        <v>89</v>
      </c>
      <c r="C618" s="120">
        <v>0</v>
      </c>
      <c r="D618" s="145">
        <v>0</v>
      </c>
      <c r="E618" s="146"/>
    </row>
    <row r="619" s="69" customFormat="1" customHeight="1" spans="1:5">
      <c r="A619" s="107">
        <v>2081603</v>
      </c>
      <c r="B619" s="107" t="s">
        <v>90</v>
      </c>
      <c r="C619" s="120">
        <v>0</v>
      </c>
      <c r="D619" s="145">
        <v>0</v>
      </c>
      <c r="E619" s="146"/>
    </row>
    <row r="620" s="69" customFormat="1" customHeight="1" spans="1:5">
      <c r="A620" s="107">
        <v>2081699</v>
      </c>
      <c r="B620" s="107" t="s">
        <v>514</v>
      </c>
      <c r="C620" s="120">
        <v>35</v>
      </c>
      <c r="D620" s="145">
        <v>37</v>
      </c>
      <c r="E620" s="146">
        <v>0.945945945945946</v>
      </c>
    </row>
    <row r="621" s="69" customFormat="1" customHeight="1" spans="1:5">
      <c r="A621" s="107">
        <v>20819</v>
      </c>
      <c r="B621" s="106" t="s">
        <v>515</v>
      </c>
      <c r="C621" s="120">
        <v>8348</v>
      </c>
      <c r="D621" s="145">
        <v>8953</v>
      </c>
      <c r="E621" s="146">
        <v>0.932424885513236</v>
      </c>
    </row>
    <row r="622" s="69" customFormat="1" customHeight="1" spans="1:5">
      <c r="A622" s="107">
        <v>2081901</v>
      </c>
      <c r="B622" s="107" t="s">
        <v>516</v>
      </c>
      <c r="C622" s="120">
        <v>1000</v>
      </c>
      <c r="D622" s="145">
        <v>1605</v>
      </c>
      <c r="E622" s="146">
        <v>0.623052959501558</v>
      </c>
    </row>
    <row r="623" s="69" customFormat="1" customHeight="1" spans="1:5">
      <c r="A623" s="107">
        <v>2081902</v>
      </c>
      <c r="B623" s="107" t="s">
        <v>517</v>
      </c>
      <c r="C623" s="120">
        <v>7348</v>
      </c>
      <c r="D623" s="145">
        <v>7348</v>
      </c>
      <c r="E623" s="146">
        <v>1</v>
      </c>
    </row>
    <row r="624" s="69" customFormat="1" customHeight="1" spans="1:5">
      <c r="A624" s="107">
        <v>20820</v>
      </c>
      <c r="B624" s="106" t="s">
        <v>518</v>
      </c>
      <c r="C624" s="120">
        <v>722</v>
      </c>
      <c r="D624" s="145">
        <v>1400</v>
      </c>
      <c r="E624" s="146">
        <v>0.515714285714286</v>
      </c>
    </row>
    <row r="625" s="69" customFormat="1" customHeight="1" spans="1:5">
      <c r="A625" s="107">
        <v>2082001</v>
      </c>
      <c r="B625" s="107" t="s">
        <v>519</v>
      </c>
      <c r="C625" s="120">
        <v>707</v>
      </c>
      <c r="D625" s="145">
        <v>1400</v>
      </c>
      <c r="E625" s="146">
        <v>0.505</v>
      </c>
    </row>
    <row r="626" s="69" customFormat="1" customHeight="1" spans="1:5">
      <c r="A626" s="107">
        <v>2082002</v>
      </c>
      <c r="B626" s="107" t="s">
        <v>520</v>
      </c>
      <c r="C626" s="120">
        <v>15</v>
      </c>
      <c r="D626" s="145">
        <v>0</v>
      </c>
      <c r="E626" s="146"/>
    </row>
    <row r="627" s="69" customFormat="1" customHeight="1" spans="1:5">
      <c r="A627" s="107">
        <v>20821</v>
      </c>
      <c r="B627" s="106" t="s">
        <v>521</v>
      </c>
      <c r="C627" s="120">
        <v>3812</v>
      </c>
      <c r="D627" s="145">
        <v>3516</v>
      </c>
      <c r="E627" s="146">
        <v>1.08418657565415</v>
      </c>
    </row>
    <row r="628" s="69" customFormat="1" customHeight="1" spans="1:5">
      <c r="A628" s="107">
        <v>2082101</v>
      </c>
      <c r="B628" s="107" t="s">
        <v>522</v>
      </c>
      <c r="C628" s="120">
        <v>0</v>
      </c>
      <c r="D628" s="145">
        <v>0</v>
      </c>
      <c r="E628" s="146"/>
    </row>
    <row r="629" s="69" customFormat="1" customHeight="1" spans="1:5">
      <c r="A629" s="107">
        <v>2082102</v>
      </c>
      <c r="B629" s="107" t="s">
        <v>523</v>
      </c>
      <c r="C629" s="120">
        <v>3812</v>
      </c>
      <c r="D629" s="145">
        <v>3516</v>
      </c>
      <c r="E629" s="146">
        <v>1.08418657565415</v>
      </c>
    </row>
    <row r="630" s="69" customFormat="1" customHeight="1" spans="1:5">
      <c r="A630" s="107">
        <v>20824</v>
      </c>
      <c r="B630" s="106" t="s">
        <v>524</v>
      </c>
      <c r="C630" s="120">
        <v>0</v>
      </c>
      <c r="D630" s="145">
        <v>0</v>
      </c>
      <c r="E630" s="146"/>
    </row>
    <row r="631" s="69" customFormat="1" customHeight="1" spans="1:5">
      <c r="A631" s="107">
        <v>2082401</v>
      </c>
      <c r="B631" s="107" t="s">
        <v>525</v>
      </c>
      <c r="C631" s="120">
        <v>0</v>
      </c>
      <c r="D631" s="145">
        <v>0</v>
      </c>
      <c r="E631" s="146"/>
    </row>
    <row r="632" s="69" customFormat="1" customHeight="1" spans="1:5">
      <c r="A632" s="107">
        <v>2082402</v>
      </c>
      <c r="B632" s="107" t="s">
        <v>526</v>
      </c>
      <c r="C632" s="120">
        <v>0</v>
      </c>
      <c r="D632" s="145">
        <v>0</v>
      </c>
      <c r="E632" s="146"/>
    </row>
    <row r="633" s="69" customFormat="1" customHeight="1" spans="1:5">
      <c r="A633" s="107">
        <v>20825</v>
      </c>
      <c r="B633" s="106" t="s">
        <v>527</v>
      </c>
      <c r="C633" s="120">
        <v>0</v>
      </c>
      <c r="D633" s="145">
        <v>48</v>
      </c>
      <c r="E633" s="146"/>
    </row>
    <row r="634" s="69" customFormat="1" customHeight="1" spans="1:5">
      <c r="A634" s="107">
        <v>2082501</v>
      </c>
      <c r="B634" s="107" t="s">
        <v>528</v>
      </c>
      <c r="C634" s="120">
        <v>0</v>
      </c>
      <c r="D634" s="145">
        <v>0</v>
      </c>
      <c r="E634" s="146"/>
    </row>
    <row r="635" s="69" customFormat="1" customHeight="1" spans="1:5">
      <c r="A635" s="107">
        <v>2082502</v>
      </c>
      <c r="B635" s="107" t="s">
        <v>529</v>
      </c>
      <c r="C635" s="120">
        <v>0</v>
      </c>
      <c r="D635" s="145">
        <v>48</v>
      </c>
      <c r="E635" s="146"/>
    </row>
    <row r="636" s="69" customFormat="1" customHeight="1" spans="1:5">
      <c r="A636" s="107">
        <v>20826</v>
      </c>
      <c r="B636" s="106" t="s">
        <v>530</v>
      </c>
      <c r="C636" s="120">
        <v>25920</v>
      </c>
      <c r="D636" s="145">
        <v>28268</v>
      </c>
      <c r="E636" s="146">
        <v>0.916937880288666</v>
      </c>
    </row>
    <row r="637" s="69" customFormat="1" customHeight="1" spans="1:5">
      <c r="A637" s="107">
        <v>2082601</v>
      </c>
      <c r="B637" s="107" t="s">
        <v>531</v>
      </c>
      <c r="C637" s="120">
        <v>0</v>
      </c>
      <c r="D637" s="145">
        <v>0</v>
      </c>
      <c r="E637" s="146"/>
    </row>
    <row r="638" s="69" customFormat="1" customHeight="1" spans="1:5">
      <c r="A638" s="107">
        <v>2082602</v>
      </c>
      <c r="B638" s="107" t="s">
        <v>532</v>
      </c>
      <c r="C638" s="120">
        <v>25920</v>
      </c>
      <c r="D638" s="145">
        <v>28268</v>
      </c>
      <c r="E638" s="146">
        <v>0.916937880288666</v>
      </c>
    </row>
    <row r="639" s="69" customFormat="1" customHeight="1" spans="1:5">
      <c r="A639" s="107">
        <v>2082699</v>
      </c>
      <c r="B639" s="107" t="s">
        <v>533</v>
      </c>
      <c r="C639" s="120">
        <v>0</v>
      </c>
      <c r="D639" s="145">
        <v>0</v>
      </c>
      <c r="E639" s="146"/>
    </row>
    <row r="640" s="69" customFormat="1" customHeight="1" spans="1:5">
      <c r="A640" s="107">
        <v>20827</v>
      </c>
      <c r="B640" s="106" t="s">
        <v>534</v>
      </c>
      <c r="C640" s="120">
        <v>23</v>
      </c>
      <c r="D640" s="145">
        <v>0</v>
      </c>
      <c r="E640" s="146"/>
    </row>
    <row r="641" s="69" customFormat="1" customHeight="1" spans="1:5">
      <c r="A641" s="107">
        <v>2082701</v>
      </c>
      <c r="B641" s="107" t="s">
        <v>535</v>
      </c>
      <c r="C641" s="120">
        <v>0</v>
      </c>
      <c r="D641" s="145">
        <v>0</v>
      </c>
      <c r="E641" s="146"/>
    </row>
    <row r="642" s="69" customFormat="1" customHeight="1" spans="1:5">
      <c r="A642" s="107">
        <v>2082702</v>
      </c>
      <c r="B642" s="107" t="s">
        <v>536</v>
      </c>
      <c r="C642" s="120">
        <v>0</v>
      </c>
      <c r="D642" s="145">
        <v>0</v>
      </c>
      <c r="E642" s="146"/>
    </row>
    <row r="643" s="69" customFormat="1" customHeight="1" spans="1:5">
      <c r="A643" s="107">
        <v>2082799</v>
      </c>
      <c r="B643" s="107" t="s">
        <v>537</v>
      </c>
      <c r="C643" s="120">
        <v>23</v>
      </c>
      <c r="D643" s="145">
        <v>0</v>
      </c>
      <c r="E643" s="146"/>
    </row>
    <row r="644" s="69" customFormat="1" customHeight="1" spans="1:5">
      <c r="A644" s="107">
        <v>20828</v>
      </c>
      <c r="B644" s="106" t="s">
        <v>538</v>
      </c>
      <c r="C644" s="120">
        <v>595</v>
      </c>
      <c r="D644" s="145">
        <v>619</v>
      </c>
      <c r="E644" s="146">
        <v>0.961227786752827</v>
      </c>
    </row>
    <row r="645" s="69" customFormat="1" customHeight="1" spans="1:5">
      <c r="A645" s="107">
        <v>2082801</v>
      </c>
      <c r="B645" s="107" t="s">
        <v>88</v>
      </c>
      <c r="C645" s="120">
        <v>521</v>
      </c>
      <c r="D645" s="145">
        <v>353</v>
      </c>
      <c r="E645" s="146">
        <v>1.47592067988669</v>
      </c>
    </row>
    <row r="646" s="69" customFormat="1" customHeight="1" spans="1:5">
      <c r="A646" s="107">
        <v>2082802</v>
      </c>
      <c r="B646" s="107" t="s">
        <v>89</v>
      </c>
      <c r="C646" s="120">
        <v>0</v>
      </c>
      <c r="D646" s="145">
        <v>0</v>
      </c>
      <c r="E646" s="146"/>
    </row>
    <row r="647" s="69" customFormat="1" customHeight="1" spans="1:5">
      <c r="A647" s="107">
        <v>2082803</v>
      </c>
      <c r="B647" s="107" t="s">
        <v>90</v>
      </c>
      <c r="C647" s="120">
        <v>0</v>
      </c>
      <c r="D647" s="145">
        <v>0</v>
      </c>
      <c r="E647" s="146"/>
    </row>
    <row r="648" s="69" customFormat="1" customHeight="1" spans="1:5">
      <c r="A648" s="107">
        <v>2082804</v>
      </c>
      <c r="B648" s="107" t="s">
        <v>539</v>
      </c>
      <c r="C648" s="120">
        <v>0</v>
      </c>
      <c r="D648" s="145">
        <v>0</v>
      </c>
      <c r="E648" s="146"/>
    </row>
    <row r="649" s="69" customFormat="1" customHeight="1" spans="1:5">
      <c r="A649" s="107">
        <v>2082805</v>
      </c>
      <c r="B649" s="107" t="s">
        <v>540</v>
      </c>
      <c r="C649" s="120">
        <v>0</v>
      </c>
      <c r="D649" s="145">
        <v>0</v>
      </c>
      <c r="E649" s="146"/>
    </row>
    <row r="650" s="69" customFormat="1" customHeight="1" spans="1:5">
      <c r="A650" s="107">
        <v>2082850</v>
      </c>
      <c r="B650" s="107" t="s">
        <v>97</v>
      </c>
      <c r="C650" s="120">
        <v>0</v>
      </c>
      <c r="D650" s="145">
        <v>0</v>
      </c>
      <c r="E650" s="146"/>
    </row>
    <row r="651" s="69" customFormat="1" customHeight="1" spans="1:5">
      <c r="A651" s="107">
        <v>2082899</v>
      </c>
      <c r="B651" s="107" t="s">
        <v>541</v>
      </c>
      <c r="C651" s="120">
        <v>74</v>
      </c>
      <c r="D651" s="145">
        <v>266</v>
      </c>
      <c r="E651" s="146">
        <v>0.278195488721804</v>
      </c>
    </row>
    <row r="652" s="69" customFormat="1" customHeight="1" spans="1:5">
      <c r="A652" s="107">
        <v>20830</v>
      </c>
      <c r="B652" s="106" t="s">
        <v>542</v>
      </c>
      <c r="C652" s="120">
        <v>81</v>
      </c>
      <c r="D652" s="145">
        <v>0</v>
      </c>
      <c r="E652" s="146"/>
    </row>
    <row r="653" s="69" customFormat="1" customHeight="1" spans="1:5">
      <c r="A653" s="107">
        <v>2083001</v>
      </c>
      <c r="B653" s="107" t="s">
        <v>543</v>
      </c>
      <c r="C653" s="120">
        <v>81</v>
      </c>
      <c r="D653" s="145">
        <v>0</v>
      </c>
      <c r="E653" s="146"/>
    </row>
    <row r="654" s="69" customFormat="1" customHeight="1" spans="1:5">
      <c r="A654" s="107">
        <v>2083099</v>
      </c>
      <c r="B654" s="107" t="s">
        <v>544</v>
      </c>
      <c r="C654" s="120">
        <v>0</v>
      </c>
      <c r="D654" s="145">
        <v>0</v>
      </c>
      <c r="E654" s="146"/>
    </row>
    <row r="655" s="69" customFormat="1" customHeight="1" spans="1:5">
      <c r="A655" s="107">
        <v>20899</v>
      </c>
      <c r="B655" s="106" t="s">
        <v>545</v>
      </c>
      <c r="C655" s="120">
        <v>359</v>
      </c>
      <c r="D655" s="145">
        <v>5091</v>
      </c>
      <c r="E655" s="146">
        <v>0.0705165979178943</v>
      </c>
    </row>
    <row r="656" s="69" customFormat="1" customHeight="1" spans="1:5">
      <c r="A656" s="107">
        <v>2089999</v>
      </c>
      <c r="B656" s="107" t="s">
        <v>546</v>
      </c>
      <c r="C656" s="120">
        <v>359</v>
      </c>
      <c r="D656" s="145">
        <v>5091</v>
      </c>
      <c r="E656" s="146">
        <v>0.0705165979178943</v>
      </c>
    </row>
    <row r="657" s="69" customFormat="1" customHeight="1" spans="1:5">
      <c r="A657" s="107">
        <v>210</v>
      </c>
      <c r="B657" s="106" t="s">
        <v>547</v>
      </c>
      <c r="C657" s="120">
        <v>102308</v>
      </c>
      <c r="D657" s="145">
        <v>100420</v>
      </c>
      <c r="E657" s="146">
        <v>1.01880103565027</v>
      </c>
    </row>
    <row r="658" s="69" customFormat="1" customHeight="1" spans="1:5">
      <c r="A658" s="107">
        <v>21001</v>
      </c>
      <c r="B658" s="106" t="s">
        <v>548</v>
      </c>
      <c r="C658" s="120">
        <v>1715</v>
      </c>
      <c r="D658" s="145">
        <v>1273</v>
      </c>
      <c r="E658" s="146">
        <v>1.34721131186174</v>
      </c>
    </row>
    <row r="659" s="69" customFormat="1" customHeight="1" spans="1:5">
      <c r="A659" s="107">
        <v>2100101</v>
      </c>
      <c r="B659" s="107" t="s">
        <v>88</v>
      </c>
      <c r="C659" s="120">
        <v>1418</v>
      </c>
      <c r="D659" s="145">
        <v>843</v>
      </c>
      <c r="E659" s="146">
        <v>1.68208778173191</v>
      </c>
    </row>
    <row r="660" s="69" customFormat="1" customHeight="1" spans="1:5">
      <c r="A660" s="107">
        <v>2100102</v>
      </c>
      <c r="B660" s="107" t="s">
        <v>89</v>
      </c>
      <c r="C660" s="120">
        <v>0</v>
      </c>
      <c r="D660" s="145">
        <v>0</v>
      </c>
      <c r="E660" s="146"/>
    </row>
    <row r="661" s="69" customFormat="1" customHeight="1" spans="1:5">
      <c r="A661" s="107">
        <v>2100103</v>
      </c>
      <c r="B661" s="107" t="s">
        <v>90</v>
      </c>
      <c r="C661" s="120">
        <v>0</v>
      </c>
      <c r="D661" s="145">
        <v>0</v>
      </c>
      <c r="E661" s="146"/>
    </row>
    <row r="662" s="69" customFormat="1" customHeight="1" spans="1:5">
      <c r="A662" s="107">
        <v>2100199</v>
      </c>
      <c r="B662" s="107" t="s">
        <v>549</v>
      </c>
      <c r="C662" s="120">
        <v>297</v>
      </c>
      <c r="D662" s="145">
        <v>430</v>
      </c>
      <c r="E662" s="146">
        <v>0.690697674418605</v>
      </c>
    </row>
    <row r="663" s="69" customFormat="1" customHeight="1" spans="1:5">
      <c r="A663" s="107">
        <v>21002</v>
      </c>
      <c r="B663" s="106" t="s">
        <v>550</v>
      </c>
      <c r="C663" s="120">
        <v>2259</v>
      </c>
      <c r="D663" s="145">
        <v>972</v>
      </c>
      <c r="E663" s="146">
        <v>2.32407407407407</v>
      </c>
    </row>
    <row r="664" s="69" customFormat="1" customHeight="1" spans="1:5">
      <c r="A664" s="107">
        <v>2100201</v>
      </c>
      <c r="B664" s="107" t="s">
        <v>551</v>
      </c>
      <c r="C664" s="120">
        <v>196</v>
      </c>
      <c r="D664" s="145">
        <v>190</v>
      </c>
      <c r="E664" s="146">
        <v>1.03157894736842</v>
      </c>
    </row>
    <row r="665" s="69" customFormat="1" customHeight="1" spans="1:5">
      <c r="A665" s="107">
        <v>2100202</v>
      </c>
      <c r="B665" s="107" t="s">
        <v>552</v>
      </c>
      <c r="C665" s="120">
        <v>50</v>
      </c>
      <c r="D665" s="145">
        <v>26</v>
      </c>
      <c r="E665" s="146">
        <v>1.92307692307692</v>
      </c>
    </row>
    <row r="666" s="69" customFormat="1" customHeight="1" spans="1:5">
      <c r="A666" s="107">
        <v>2100203</v>
      </c>
      <c r="B666" s="107" t="s">
        <v>553</v>
      </c>
      <c r="C666" s="120">
        <v>0</v>
      </c>
      <c r="D666" s="145">
        <v>0</v>
      </c>
      <c r="E666" s="146"/>
    </row>
    <row r="667" s="69" customFormat="1" customHeight="1" spans="1:5">
      <c r="A667" s="107">
        <v>2100204</v>
      </c>
      <c r="B667" s="107" t="s">
        <v>554</v>
      </c>
      <c r="C667" s="120">
        <v>0</v>
      </c>
      <c r="D667" s="145">
        <v>0</v>
      </c>
      <c r="E667" s="146"/>
    </row>
    <row r="668" s="69" customFormat="1" customHeight="1" spans="1:5">
      <c r="A668" s="107">
        <v>2100205</v>
      </c>
      <c r="B668" s="107" t="s">
        <v>555</v>
      </c>
      <c r="C668" s="120">
        <v>0</v>
      </c>
      <c r="D668" s="145">
        <v>0</v>
      </c>
      <c r="E668" s="146"/>
    </row>
    <row r="669" s="69" customFormat="1" customHeight="1" spans="1:5">
      <c r="A669" s="107">
        <v>2100206</v>
      </c>
      <c r="B669" s="107" t="s">
        <v>556</v>
      </c>
      <c r="C669" s="120">
        <v>1323</v>
      </c>
      <c r="D669" s="145">
        <v>26</v>
      </c>
      <c r="E669" s="146">
        <v>50.8846153846154</v>
      </c>
    </row>
    <row r="670" s="69" customFormat="1" customHeight="1" spans="1:5">
      <c r="A670" s="107">
        <v>2100207</v>
      </c>
      <c r="B670" s="107" t="s">
        <v>557</v>
      </c>
      <c r="C670" s="120">
        <v>0</v>
      </c>
      <c r="D670" s="145">
        <v>0</v>
      </c>
      <c r="E670" s="146"/>
    </row>
    <row r="671" s="69" customFormat="1" customHeight="1" spans="1:5">
      <c r="A671" s="107">
        <v>2100208</v>
      </c>
      <c r="B671" s="107" t="s">
        <v>558</v>
      </c>
      <c r="C671" s="120">
        <v>209</v>
      </c>
      <c r="D671" s="145">
        <v>187</v>
      </c>
      <c r="E671" s="146">
        <v>1.11764705882353</v>
      </c>
    </row>
    <row r="672" s="69" customFormat="1" customHeight="1" spans="1:5">
      <c r="A672" s="107">
        <v>2100209</v>
      </c>
      <c r="B672" s="107" t="s">
        <v>559</v>
      </c>
      <c r="C672" s="120">
        <v>0</v>
      </c>
      <c r="D672" s="145">
        <v>0</v>
      </c>
      <c r="E672" s="146"/>
    </row>
    <row r="673" s="69" customFormat="1" customHeight="1" spans="1:5">
      <c r="A673" s="107">
        <v>2100210</v>
      </c>
      <c r="B673" s="107" t="s">
        <v>560</v>
      </c>
      <c r="C673" s="120">
        <v>0</v>
      </c>
      <c r="D673" s="145">
        <v>0</v>
      </c>
      <c r="E673" s="146"/>
    </row>
    <row r="674" s="69" customFormat="1" customHeight="1" spans="1:5">
      <c r="A674" s="107">
        <v>2100211</v>
      </c>
      <c r="B674" s="107" t="s">
        <v>561</v>
      </c>
      <c r="C674" s="120">
        <v>0</v>
      </c>
      <c r="D674" s="145">
        <v>0</v>
      </c>
      <c r="E674" s="146"/>
    </row>
    <row r="675" s="69" customFormat="1" customHeight="1" spans="1:5">
      <c r="A675" s="107">
        <v>2100212</v>
      </c>
      <c r="B675" s="107" t="s">
        <v>562</v>
      </c>
      <c r="C675" s="120">
        <v>0</v>
      </c>
      <c r="D675" s="145">
        <v>0</v>
      </c>
      <c r="E675" s="146"/>
    </row>
    <row r="676" s="69" customFormat="1" customHeight="1" spans="1:5">
      <c r="A676" s="107">
        <v>2100213</v>
      </c>
      <c r="B676" s="107" t="s">
        <v>563</v>
      </c>
      <c r="C676" s="120">
        <v>0</v>
      </c>
      <c r="D676" s="145"/>
      <c r="E676" s="146"/>
    </row>
    <row r="677" s="69" customFormat="1" customHeight="1" spans="1:5">
      <c r="A677" s="107">
        <v>2100299</v>
      </c>
      <c r="B677" s="107" t="s">
        <v>564</v>
      </c>
      <c r="C677" s="120">
        <v>481</v>
      </c>
      <c r="D677" s="145">
        <v>543</v>
      </c>
      <c r="E677" s="146">
        <v>0.885819521178637</v>
      </c>
    </row>
    <row r="678" s="69" customFormat="1" customHeight="1" spans="1:5">
      <c r="A678" s="107">
        <v>21003</v>
      </c>
      <c r="B678" s="106" t="s">
        <v>565</v>
      </c>
      <c r="C678" s="120">
        <v>7711</v>
      </c>
      <c r="D678" s="145">
        <v>7252</v>
      </c>
      <c r="E678" s="146">
        <v>1.06329288472146</v>
      </c>
    </row>
    <row r="679" s="69" customFormat="1" customHeight="1" spans="1:5">
      <c r="A679" s="107">
        <v>2100301</v>
      </c>
      <c r="B679" s="107" t="s">
        <v>566</v>
      </c>
      <c r="C679" s="120">
        <v>0</v>
      </c>
      <c r="D679" s="145">
        <v>0</v>
      </c>
      <c r="E679" s="146"/>
    </row>
    <row r="680" s="69" customFormat="1" customHeight="1" spans="1:5">
      <c r="A680" s="107">
        <v>2100302</v>
      </c>
      <c r="B680" s="107" t="s">
        <v>567</v>
      </c>
      <c r="C680" s="120">
        <v>5272</v>
      </c>
      <c r="D680" s="145">
        <v>4923</v>
      </c>
      <c r="E680" s="146">
        <v>1.07089173268332</v>
      </c>
    </row>
    <row r="681" s="69" customFormat="1" customHeight="1" spans="1:5">
      <c r="A681" s="107">
        <v>2100399</v>
      </c>
      <c r="B681" s="107" t="s">
        <v>568</v>
      </c>
      <c r="C681" s="120">
        <v>2439</v>
      </c>
      <c r="D681" s="145">
        <v>2329</v>
      </c>
      <c r="E681" s="146">
        <v>1.04723057106054</v>
      </c>
    </row>
    <row r="682" s="69" customFormat="1" customHeight="1" spans="1:5">
      <c r="A682" s="107">
        <v>21004</v>
      </c>
      <c r="B682" s="106" t="s">
        <v>569</v>
      </c>
      <c r="C682" s="120">
        <v>20683</v>
      </c>
      <c r="D682" s="145">
        <v>16518</v>
      </c>
      <c r="E682" s="146">
        <v>1.25214917060177</v>
      </c>
    </row>
    <row r="683" s="69" customFormat="1" customHeight="1" spans="1:5">
      <c r="A683" s="107">
        <v>2100401</v>
      </c>
      <c r="B683" s="107" t="s">
        <v>570</v>
      </c>
      <c r="C683" s="120">
        <v>944</v>
      </c>
      <c r="D683" s="145">
        <v>930</v>
      </c>
      <c r="E683" s="146">
        <v>1.01505376344086</v>
      </c>
    </row>
    <row r="684" s="69" customFormat="1" customHeight="1" spans="1:5">
      <c r="A684" s="107">
        <v>2100402</v>
      </c>
      <c r="B684" s="107" t="s">
        <v>571</v>
      </c>
      <c r="C684" s="120">
        <v>723</v>
      </c>
      <c r="D684" s="145">
        <v>710</v>
      </c>
      <c r="E684" s="146">
        <v>1.01830985915493</v>
      </c>
    </row>
    <row r="685" s="69" customFormat="1" customHeight="1" spans="1:5">
      <c r="A685" s="107">
        <v>2100403</v>
      </c>
      <c r="B685" s="107" t="s">
        <v>572</v>
      </c>
      <c r="C685" s="120">
        <v>193</v>
      </c>
      <c r="D685" s="145">
        <v>1433</v>
      </c>
      <c r="E685" s="146">
        <v>0.134682484298674</v>
      </c>
    </row>
    <row r="686" s="69" customFormat="1" customHeight="1" spans="1:5">
      <c r="A686" s="107">
        <v>2100404</v>
      </c>
      <c r="B686" s="107" t="s">
        <v>573</v>
      </c>
      <c r="C686" s="120">
        <v>0</v>
      </c>
      <c r="D686" s="145">
        <v>0</v>
      </c>
      <c r="E686" s="146"/>
    </row>
    <row r="687" s="69" customFormat="1" customHeight="1" spans="1:5">
      <c r="A687" s="107">
        <v>2100405</v>
      </c>
      <c r="B687" s="107" t="s">
        <v>574</v>
      </c>
      <c r="C687" s="120">
        <v>0</v>
      </c>
      <c r="D687" s="145">
        <v>0</v>
      </c>
      <c r="E687" s="146"/>
    </row>
    <row r="688" s="69" customFormat="1" customHeight="1" spans="1:5">
      <c r="A688" s="107">
        <v>2100406</v>
      </c>
      <c r="B688" s="107" t="s">
        <v>575</v>
      </c>
      <c r="C688" s="120">
        <v>0</v>
      </c>
      <c r="D688" s="145">
        <v>0</v>
      </c>
      <c r="E688" s="146"/>
    </row>
    <row r="689" s="69" customFormat="1" customHeight="1" spans="1:5">
      <c r="A689" s="107">
        <v>2100407</v>
      </c>
      <c r="B689" s="107" t="s">
        <v>576</v>
      </c>
      <c r="C689" s="120">
        <v>5</v>
      </c>
      <c r="D689" s="145">
        <v>0</v>
      </c>
      <c r="E689" s="146"/>
    </row>
    <row r="690" s="69" customFormat="1" customHeight="1" spans="1:5">
      <c r="A690" s="107">
        <v>2100408</v>
      </c>
      <c r="B690" s="107" t="s">
        <v>577</v>
      </c>
      <c r="C690" s="120">
        <v>7573</v>
      </c>
      <c r="D690" s="145">
        <v>8129</v>
      </c>
      <c r="E690" s="146">
        <v>0.931602903186124</v>
      </c>
    </row>
    <row r="691" s="69" customFormat="1" customHeight="1" spans="1:5">
      <c r="A691" s="107">
        <v>2100409</v>
      </c>
      <c r="B691" s="107" t="s">
        <v>578</v>
      </c>
      <c r="C691" s="120">
        <v>307</v>
      </c>
      <c r="D691" s="145">
        <v>985</v>
      </c>
      <c r="E691" s="146">
        <v>0.311675126903553</v>
      </c>
    </row>
    <row r="692" s="69" customFormat="1" customHeight="1" spans="1:5">
      <c r="A692" s="107">
        <v>2100410</v>
      </c>
      <c r="B692" s="107" t="s">
        <v>579</v>
      </c>
      <c r="C692" s="120">
        <v>9336</v>
      </c>
      <c r="D692" s="145">
        <v>2829</v>
      </c>
      <c r="E692" s="146">
        <v>3.30010604453871</v>
      </c>
    </row>
    <row r="693" s="69" customFormat="1" customHeight="1" spans="1:5">
      <c r="A693" s="107">
        <v>2100499</v>
      </c>
      <c r="B693" s="107" t="s">
        <v>580</v>
      </c>
      <c r="C693" s="120">
        <v>1602</v>
      </c>
      <c r="D693" s="145">
        <v>1502</v>
      </c>
      <c r="E693" s="146">
        <v>1.06657789613848</v>
      </c>
    </row>
    <row r="694" s="69" customFormat="1" customHeight="1" spans="1:5">
      <c r="A694" s="107">
        <v>21006</v>
      </c>
      <c r="B694" s="106" t="s">
        <v>581</v>
      </c>
      <c r="C694" s="120">
        <v>270</v>
      </c>
      <c r="D694" s="145">
        <v>147</v>
      </c>
      <c r="E694" s="146">
        <v>1.83673469387755</v>
      </c>
    </row>
    <row r="695" s="69" customFormat="1" customHeight="1" spans="1:5">
      <c r="A695" s="107">
        <v>2100601</v>
      </c>
      <c r="B695" s="107" t="s">
        <v>582</v>
      </c>
      <c r="C695" s="120">
        <v>270</v>
      </c>
      <c r="D695" s="145">
        <v>147</v>
      </c>
      <c r="E695" s="146">
        <v>1.83673469387755</v>
      </c>
    </row>
    <row r="696" s="69" customFormat="1" customHeight="1" spans="1:5">
      <c r="A696" s="107">
        <v>2100699</v>
      </c>
      <c r="B696" s="107" t="s">
        <v>583</v>
      </c>
      <c r="C696" s="120">
        <v>0</v>
      </c>
      <c r="D696" s="145">
        <v>0</v>
      </c>
      <c r="E696" s="146"/>
    </row>
    <row r="697" s="69" customFormat="1" customHeight="1" spans="1:5">
      <c r="A697" s="107">
        <v>21007</v>
      </c>
      <c r="B697" s="106" t="s">
        <v>584</v>
      </c>
      <c r="C697" s="120">
        <v>1897</v>
      </c>
      <c r="D697" s="145">
        <v>1965</v>
      </c>
      <c r="E697" s="146">
        <v>0.965394402035623</v>
      </c>
    </row>
    <row r="698" s="69" customFormat="1" customHeight="1" spans="1:5">
      <c r="A698" s="107">
        <v>2100716</v>
      </c>
      <c r="B698" s="107" t="s">
        <v>585</v>
      </c>
      <c r="C698" s="120">
        <v>0</v>
      </c>
      <c r="D698" s="145">
        <v>0</v>
      </c>
      <c r="E698" s="146"/>
    </row>
    <row r="699" s="69" customFormat="1" customHeight="1" spans="1:5">
      <c r="A699" s="107">
        <v>2100717</v>
      </c>
      <c r="B699" s="107" t="s">
        <v>586</v>
      </c>
      <c r="C699" s="120">
        <v>1323</v>
      </c>
      <c r="D699" s="145">
        <v>1237</v>
      </c>
      <c r="E699" s="146">
        <v>1.06952303961196</v>
      </c>
    </row>
    <row r="700" s="69" customFormat="1" customHeight="1" spans="1:5">
      <c r="A700" s="107">
        <v>2100799</v>
      </c>
      <c r="B700" s="107" t="s">
        <v>587</v>
      </c>
      <c r="C700" s="120">
        <v>574</v>
      </c>
      <c r="D700" s="145">
        <v>728</v>
      </c>
      <c r="E700" s="146">
        <v>0.788461538461538</v>
      </c>
    </row>
    <row r="701" s="69" customFormat="1" customHeight="1" spans="1:5">
      <c r="A701" s="107">
        <v>21011</v>
      </c>
      <c r="B701" s="106" t="s">
        <v>588</v>
      </c>
      <c r="C701" s="120">
        <v>1883</v>
      </c>
      <c r="D701" s="145">
        <v>1682</v>
      </c>
      <c r="E701" s="146">
        <v>1.11950059453032</v>
      </c>
    </row>
    <row r="702" s="69" customFormat="1" customHeight="1" spans="1:5">
      <c r="A702" s="107">
        <v>2101101</v>
      </c>
      <c r="B702" s="107" t="s">
        <v>589</v>
      </c>
      <c r="C702" s="120">
        <v>0</v>
      </c>
      <c r="D702" s="145">
        <v>67</v>
      </c>
      <c r="E702" s="146"/>
    </row>
    <row r="703" s="69" customFormat="1" customHeight="1" spans="1:5">
      <c r="A703" s="107">
        <v>2101102</v>
      </c>
      <c r="B703" s="107" t="s">
        <v>590</v>
      </c>
      <c r="C703" s="120">
        <v>0</v>
      </c>
      <c r="D703" s="145">
        <v>0</v>
      </c>
      <c r="E703" s="146"/>
    </row>
    <row r="704" s="69" customFormat="1" customHeight="1" spans="1:5">
      <c r="A704" s="107">
        <v>2101103</v>
      </c>
      <c r="B704" s="107" t="s">
        <v>591</v>
      </c>
      <c r="C704" s="120">
        <v>1673</v>
      </c>
      <c r="D704" s="145">
        <v>1600</v>
      </c>
      <c r="E704" s="146">
        <v>1.045625</v>
      </c>
    </row>
    <row r="705" s="69" customFormat="1" customHeight="1" spans="1:5">
      <c r="A705" s="107">
        <v>2101199</v>
      </c>
      <c r="B705" s="107" t="s">
        <v>592</v>
      </c>
      <c r="C705" s="120">
        <v>210</v>
      </c>
      <c r="D705" s="145">
        <v>15</v>
      </c>
      <c r="E705" s="146">
        <v>14</v>
      </c>
    </row>
    <row r="706" s="69" customFormat="1" customHeight="1" spans="1:5">
      <c r="A706" s="107">
        <v>21012</v>
      </c>
      <c r="B706" s="106" t="s">
        <v>593</v>
      </c>
      <c r="C706" s="120">
        <v>59203</v>
      </c>
      <c r="D706" s="145">
        <v>63691</v>
      </c>
      <c r="E706" s="146">
        <v>0.929534785134477</v>
      </c>
    </row>
    <row r="707" s="69" customFormat="1" customHeight="1" spans="1:5">
      <c r="A707" s="107">
        <v>2101201</v>
      </c>
      <c r="B707" s="107" t="s">
        <v>594</v>
      </c>
      <c r="C707" s="120">
        <v>0</v>
      </c>
      <c r="D707" s="145">
        <v>0</v>
      </c>
      <c r="E707" s="146"/>
    </row>
    <row r="708" s="69" customFormat="1" customHeight="1" spans="1:5">
      <c r="A708" s="107">
        <v>2101202</v>
      </c>
      <c r="B708" s="107" t="s">
        <v>595</v>
      </c>
      <c r="C708" s="120">
        <v>59203</v>
      </c>
      <c r="D708" s="145">
        <v>62191</v>
      </c>
      <c r="E708" s="146">
        <v>0.951954462864402</v>
      </c>
    </row>
    <row r="709" s="69" customFormat="1" customHeight="1" spans="1:5">
      <c r="A709" s="107">
        <v>2101299</v>
      </c>
      <c r="B709" s="107" t="s">
        <v>596</v>
      </c>
      <c r="C709" s="120">
        <v>0</v>
      </c>
      <c r="D709" s="145">
        <v>1500</v>
      </c>
      <c r="E709" s="146"/>
    </row>
    <row r="710" s="69" customFormat="1" customHeight="1" spans="1:5">
      <c r="A710" s="107">
        <v>21013</v>
      </c>
      <c r="B710" s="106" t="s">
        <v>597</v>
      </c>
      <c r="C710" s="120">
        <v>4191</v>
      </c>
      <c r="D710" s="145">
        <v>4860</v>
      </c>
      <c r="E710" s="146">
        <v>0.862345679012346</v>
      </c>
    </row>
    <row r="711" s="69" customFormat="1" customHeight="1" spans="1:5">
      <c r="A711" s="107">
        <v>2101301</v>
      </c>
      <c r="B711" s="107" t="s">
        <v>598</v>
      </c>
      <c r="C711" s="120">
        <v>712</v>
      </c>
      <c r="D711" s="145">
        <v>835</v>
      </c>
      <c r="E711" s="146">
        <v>0.852694610778443</v>
      </c>
    </row>
    <row r="712" s="69" customFormat="1" customHeight="1" spans="1:5">
      <c r="A712" s="107">
        <v>2101302</v>
      </c>
      <c r="B712" s="107" t="s">
        <v>599</v>
      </c>
      <c r="C712" s="120">
        <v>21</v>
      </c>
      <c r="D712" s="145">
        <v>28</v>
      </c>
      <c r="E712" s="146">
        <v>0.75</v>
      </c>
    </row>
    <row r="713" s="69" customFormat="1" customHeight="1" spans="1:5">
      <c r="A713" s="107">
        <v>2101399</v>
      </c>
      <c r="B713" s="107" t="s">
        <v>600</v>
      </c>
      <c r="C713" s="120">
        <v>3458</v>
      </c>
      <c r="D713" s="145">
        <v>3997</v>
      </c>
      <c r="E713" s="146">
        <v>0.865148861646235</v>
      </c>
    </row>
    <row r="714" s="69" customFormat="1" customHeight="1" spans="1:5">
      <c r="A714" s="107">
        <v>21014</v>
      </c>
      <c r="B714" s="106" t="s">
        <v>601</v>
      </c>
      <c r="C714" s="120">
        <v>293</v>
      </c>
      <c r="D714" s="145">
        <v>305</v>
      </c>
      <c r="E714" s="146">
        <v>0.960655737704918</v>
      </c>
    </row>
    <row r="715" s="69" customFormat="1" customHeight="1" spans="1:5">
      <c r="A715" s="107">
        <v>2101401</v>
      </c>
      <c r="B715" s="107" t="s">
        <v>602</v>
      </c>
      <c r="C715" s="120">
        <v>293</v>
      </c>
      <c r="D715" s="145">
        <v>305</v>
      </c>
      <c r="E715" s="146">
        <v>0.960655737704918</v>
      </c>
    </row>
    <row r="716" s="69" customFormat="1" customHeight="1" spans="1:5">
      <c r="A716" s="107">
        <v>2101499</v>
      </c>
      <c r="B716" s="107" t="s">
        <v>603</v>
      </c>
      <c r="C716" s="120">
        <v>0</v>
      </c>
      <c r="D716" s="145">
        <v>0</v>
      </c>
      <c r="E716" s="146"/>
    </row>
    <row r="717" s="69" customFormat="1" customHeight="1" spans="1:5">
      <c r="A717" s="107">
        <v>21015</v>
      </c>
      <c r="B717" s="106" t="s">
        <v>604</v>
      </c>
      <c r="C717" s="120">
        <v>1663</v>
      </c>
      <c r="D717" s="145">
        <v>1382</v>
      </c>
      <c r="E717" s="146">
        <v>1.20332850940666</v>
      </c>
    </row>
    <row r="718" s="69" customFormat="1" customHeight="1" spans="1:5">
      <c r="A718" s="107">
        <v>2101501</v>
      </c>
      <c r="B718" s="107" t="s">
        <v>88</v>
      </c>
      <c r="C718" s="120">
        <v>1383</v>
      </c>
      <c r="D718" s="145">
        <v>1261</v>
      </c>
      <c r="E718" s="146">
        <v>1.09674861221253</v>
      </c>
    </row>
    <row r="719" s="69" customFormat="1" customHeight="1" spans="1:5">
      <c r="A719" s="107">
        <v>2101502</v>
      </c>
      <c r="B719" s="107" t="s">
        <v>89</v>
      </c>
      <c r="C719" s="120">
        <v>0</v>
      </c>
      <c r="D719" s="145">
        <v>0</v>
      </c>
      <c r="E719" s="146"/>
    </row>
    <row r="720" s="69" customFormat="1" customHeight="1" spans="1:5">
      <c r="A720" s="107">
        <v>2101503</v>
      </c>
      <c r="B720" s="107" t="s">
        <v>90</v>
      </c>
      <c r="C720" s="120">
        <v>0</v>
      </c>
      <c r="D720" s="145">
        <v>0</v>
      </c>
      <c r="E720" s="146"/>
    </row>
    <row r="721" s="69" customFormat="1" customHeight="1" spans="1:5">
      <c r="A721" s="107">
        <v>2101504</v>
      </c>
      <c r="B721" s="107" t="s">
        <v>129</v>
      </c>
      <c r="C721" s="120">
        <v>0</v>
      </c>
      <c r="D721" s="145">
        <v>0</v>
      </c>
      <c r="E721" s="146"/>
    </row>
    <row r="722" s="69" customFormat="1" customHeight="1" spans="1:5">
      <c r="A722" s="107">
        <v>2101505</v>
      </c>
      <c r="B722" s="107" t="s">
        <v>605</v>
      </c>
      <c r="C722" s="120">
        <v>60</v>
      </c>
      <c r="D722" s="145">
        <v>0</v>
      </c>
      <c r="E722" s="146"/>
    </row>
    <row r="723" s="69" customFormat="1" customHeight="1" spans="1:5">
      <c r="A723" s="107">
        <v>2101506</v>
      </c>
      <c r="B723" s="107" t="s">
        <v>606</v>
      </c>
      <c r="C723" s="120">
        <v>0</v>
      </c>
      <c r="D723" s="145">
        <v>0</v>
      </c>
      <c r="E723" s="146"/>
    </row>
    <row r="724" s="69" customFormat="1" customHeight="1" spans="1:5">
      <c r="A724" s="107">
        <v>2101550</v>
      </c>
      <c r="B724" s="107" t="s">
        <v>97</v>
      </c>
      <c r="C724" s="120">
        <v>0</v>
      </c>
      <c r="D724" s="145">
        <v>0</v>
      </c>
      <c r="E724" s="146"/>
    </row>
    <row r="725" s="69" customFormat="1" customHeight="1" spans="1:5">
      <c r="A725" s="107">
        <v>2101599</v>
      </c>
      <c r="B725" s="107" t="s">
        <v>607</v>
      </c>
      <c r="C725" s="120">
        <v>220</v>
      </c>
      <c r="D725" s="145">
        <v>121</v>
      </c>
      <c r="E725" s="146">
        <v>1.81818181818182</v>
      </c>
    </row>
    <row r="726" s="69" customFormat="1" customHeight="1" spans="1:5">
      <c r="A726" s="107">
        <v>21016</v>
      </c>
      <c r="B726" s="106" t="s">
        <v>608</v>
      </c>
      <c r="C726" s="120">
        <v>0</v>
      </c>
      <c r="D726" s="145">
        <v>0</v>
      </c>
      <c r="E726" s="146"/>
    </row>
    <row r="727" s="69" customFormat="1" customHeight="1" spans="1:5">
      <c r="A727" s="107">
        <v>2101601</v>
      </c>
      <c r="B727" s="107" t="s">
        <v>609</v>
      </c>
      <c r="C727" s="120">
        <v>0</v>
      </c>
      <c r="D727" s="145">
        <v>0</v>
      </c>
      <c r="E727" s="146"/>
    </row>
    <row r="728" s="69" customFormat="1" customHeight="1" spans="1:5">
      <c r="A728" s="107">
        <v>21099</v>
      </c>
      <c r="B728" s="106" t="s">
        <v>610</v>
      </c>
      <c r="C728" s="120">
        <v>540</v>
      </c>
      <c r="D728" s="145">
        <v>373</v>
      </c>
      <c r="E728" s="146">
        <v>1.44772117962466</v>
      </c>
    </row>
    <row r="729" s="69" customFormat="1" customHeight="1" spans="1:5">
      <c r="A729" s="107">
        <v>2109999</v>
      </c>
      <c r="B729" s="107" t="s">
        <v>611</v>
      </c>
      <c r="C729" s="120">
        <v>540</v>
      </c>
      <c r="D729" s="145">
        <v>373</v>
      </c>
      <c r="E729" s="146">
        <v>1.44772117962466</v>
      </c>
    </row>
    <row r="730" s="69" customFormat="1" customHeight="1" spans="1:5">
      <c r="A730" s="107">
        <v>211</v>
      </c>
      <c r="B730" s="106" t="s">
        <v>612</v>
      </c>
      <c r="C730" s="120">
        <v>3982</v>
      </c>
      <c r="D730" s="145">
        <v>5146</v>
      </c>
      <c r="E730" s="146">
        <v>0.773804897007384</v>
      </c>
    </row>
    <row r="731" s="69" customFormat="1" customHeight="1" spans="1:5">
      <c r="A731" s="107">
        <v>21101</v>
      </c>
      <c r="B731" s="106" t="s">
        <v>613</v>
      </c>
      <c r="C731" s="120">
        <v>1270</v>
      </c>
      <c r="D731" s="145">
        <v>1842</v>
      </c>
      <c r="E731" s="146">
        <v>0.689467969598263</v>
      </c>
    </row>
    <row r="732" s="69" customFormat="1" customHeight="1" spans="1:5">
      <c r="A732" s="107">
        <v>2110101</v>
      </c>
      <c r="B732" s="107" t="s">
        <v>88</v>
      </c>
      <c r="C732" s="120">
        <v>1143</v>
      </c>
      <c r="D732" s="145">
        <v>1197</v>
      </c>
      <c r="E732" s="146">
        <v>0.954887218045113</v>
      </c>
    </row>
    <row r="733" s="69" customFormat="1" customHeight="1" spans="1:5">
      <c r="A733" s="107">
        <v>2110102</v>
      </c>
      <c r="B733" s="107" t="s">
        <v>89</v>
      </c>
      <c r="C733" s="120">
        <v>0</v>
      </c>
      <c r="D733" s="145">
        <v>0</v>
      </c>
      <c r="E733" s="146"/>
    </row>
    <row r="734" s="69" customFormat="1" customHeight="1" spans="1:5">
      <c r="A734" s="107">
        <v>2110103</v>
      </c>
      <c r="B734" s="107" t="s">
        <v>90</v>
      </c>
      <c r="C734" s="120">
        <v>0</v>
      </c>
      <c r="D734" s="145">
        <v>0</v>
      </c>
      <c r="E734" s="146"/>
    </row>
    <row r="735" s="69" customFormat="1" customHeight="1" spans="1:5">
      <c r="A735" s="107">
        <v>2110104</v>
      </c>
      <c r="B735" s="107" t="s">
        <v>614</v>
      </c>
      <c r="C735" s="120">
        <v>0</v>
      </c>
      <c r="D735" s="145">
        <v>0</v>
      </c>
      <c r="E735" s="146"/>
    </row>
    <row r="736" s="69" customFormat="1" customHeight="1" spans="1:5">
      <c r="A736" s="107">
        <v>2110105</v>
      </c>
      <c r="B736" s="107" t="s">
        <v>615</v>
      </c>
      <c r="C736" s="120">
        <v>0</v>
      </c>
      <c r="D736" s="145">
        <v>0</v>
      </c>
      <c r="E736" s="146"/>
    </row>
    <row r="737" s="69" customFormat="1" customHeight="1" spans="1:5">
      <c r="A737" s="107">
        <v>2110106</v>
      </c>
      <c r="B737" s="107" t="s">
        <v>616</v>
      </c>
      <c r="C737" s="120">
        <v>0</v>
      </c>
      <c r="D737" s="145">
        <v>0</v>
      </c>
      <c r="E737" s="146"/>
    </row>
    <row r="738" s="69" customFormat="1" customHeight="1" spans="1:5">
      <c r="A738" s="107">
        <v>2110107</v>
      </c>
      <c r="B738" s="107" t="s">
        <v>617</v>
      </c>
      <c r="C738" s="120">
        <v>0</v>
      </c>
      <c r="D738" s="145">
        <v>0</v>
      </c>
      <c r="E738" s="146"/>
    </row>
    <row r="739" s="69" customFormat="1" customHeight="1" spans="1:5">
      <c r="A739" s="107">
        <v>2110108</v>
      </c>
      <c r="B739" s="107" t="s">
        <v>618</v>
      </c>
      <c r="C739" s="120">
        <v>0</v>
      </c>
      <c r="D739" s="145">
        <v>0</v>
      </c>
      <c r="E739" s="146"/>
    </row>
    <row r="740" s="69" customFormat="1" customHeight="1" spans="1:5">
      <c r="A740" s="107">
        <v>2110199</v>
      </c>
      <c r="B740" s="107" t="s">
        <v>619</v>
      </c>
      <c r="C740" s="120">
        <v>127</v>
      </c>
      <c r="D740" s="145">
        <v>645</v>
      </c>
      <c r="E740" s="146">
        <v>0.196899224806202</v>
      </c>
    </row>
    <row r="741" s="69" customFormat="1" customHeight="1" spans="1:5">
      <c r="A741" s="107">
        <v>21102</v>
      </c>
      <c r="B741" s="106" t="s">
        <v>620</v>
      </c>
      <c r="C741" s="120">
        <v>313</v>
      </c>
      <c r="D741" s="145">
        <v>120</v>
      </c>
      <c r="E741" s="146">
        <v>2.60833333333333</v>
      </c>
    </row>
    <row r="742" s="69" customFormat="1" customHeight="1" spans="1:5">
      <c r="A742" s="107">
        <v>2110203</v>
      </c>
      <c r="B742" s="107" t="s">
        <v>621</v>
      </c>
      <c r="C742" s="120">
        <v>0</v>
      </c>
      <c r="D742" s="145">
        <v>0</v>
      </c>
      <c r="E742" s="146"/>
    </row>
    <row r="743" s="69" customFormat="1" customHeight="1" spans="1:5">
      <c r="A743" s="107">
        <v>2110204</v>
      </c>
      <c r="B743" s="107" t="s">
        <v>622</v>
      </c>
      <c r="C743" s="120">
        <v>0</v>
      </c>
      <c r="D743" s="145">
        <v>0</v>
      </c>
      <c r="E743" s="146"/>
    </row>
    <row r="744" s="69" customFormat="1" customHeight="1" spans="1:5">
      <c r="A744" s="107">
        <v>2110299</v>
      </c>
      <c r="B744" s="107" t="s">
        <v>623</v>
      </c>
      <c r="C744" s="120">
        <v>313</v>
      </c>
      <c r="D744" s="145">
        <v>120</v>
      </c>
      <c r="E744" s="146">
        <v>2.60833333333333</v>
      </c>
    </row>
    <row r="745" s="69" customFormat="1" customHeight="1" spans="1:5">
      <c r="A745" s="107">
        <v>21103</v>
      </c>
      <c r="B745" s="106" t="s">
        <v>624</v>
      </c>
      <c r="C745" s="120">
        <v>92</v>
      </c>
      <c r="D745" s="145">
        <v>196</v>
      </c>
      <c r="E745" s="146">
        <v>0.469387755102041</v>
      </c>
    </row>
    <row r="746" s="69" customFormat="1" customHeight="1" spans="1:5">
      <c r="A746" s="107">
        <v>2110301</v>
      </c>
      <c r="B746" s="107" t="s">
        <v>625</v>
      </c>
      <c r="C746" s="120">
        <v>0</v>
      </c>
      <c r="D746" s="145">
        <v>0</v>
      </c>
      <c r="E746" s="146"/>
    </row>
    <row r="747" s="69" customFormat="1" customHeight="1" spans="1:5">
      <c r="A747" s="107">
        <v>2110302</v>
      </c>
      <c r="B747" s="107" t="s">
        <v>626</v>
      </c>
      <c r="C747" s="120">
        <v>32</v>
      </c>
      <c r="D747" s="145">
        <v>196</v>
      </c>
      <c r="E747" s="146">
        <v>0.163265306122449</v>
      </c>
    </row>
    <row r="748" s="69" customFormat="1" customHeight="1" spans="1:5">
      <c r="A748" s="107">
        <v>2110303</v>
      </c>
      <c r="B748" s="107" t="s">
        <v>627</v>
      </c>
      <c r="C748" s="120">
        <v>0</v>
      </c>
      <c r="D748" s="145">
        <v>0</v>
      </c>
      <c r="E748" s="146"/>
    </row>
    <row r="749" s="69" customFormat="1" customHeight="1" spans="1:5">
      <c r="A749" s="107">
        <v>2110304</v>
      </c>
      <c r="B749" s="107" t="s">
        <v>628</v>
      </c>
      <c r="C749" s="120">
        <v>0</v>
      </c>
      <c r="D749" s="145">
        <v>0</v>
      </c>
      <c r="E749" s="146"/>
    </row>
    <row r="750" s="69" customFormat="1" customHeight="1" spans="1:5">
      <c r="A750" s="107">
        <v>2110305</v>
      </c>
      <c r="B750" s="107" t="s">
        <v>629</v>
      </c>
      <c r="C750" s="120">
        <v>0</v>
      </c>
      <c r="D750" s="145">
        <v>0</v>
      </c>
      <c r="E750" s="146"/>
    </row>
    <row r="751" s="69" customFormat="1" customHeight="1" spans="1:5">
      <c r="A751" s="107">
        <v>2110306</v>
      </c>
      <c r="B751" s="107" t="s">
        <v>630</v>
      </c>
      <c r="C751" s="120">
        <v>0</v>
      </c>
      <c r="D751" s="145">
        <v>0</v>
      </c>
      <c r="E751" s="146"/>
    </row>
    <row r="752" s="69" customFormat="1" customHeight="1" spans="1:5">
      <c r="A752" s="107">
        <v>2110307</v>
      </c>
      <c r="B752" s="107" t="s">
        <v>631</v>
      </c>
      <c r="C752" s="120">
        <v>0</v>
      </c>
      <c r="D752" s="145">
        <v>0</v>
      </c>
      <c r="E752" s="146"/>
    </row>
    <row r="753" s="69" customFormat="1" customHeight="1" spans="1:5">
      <c r="A753" s="107">
        <v>2110399</v>
      </c>
      <c r="B753" s="107" t="s">
        <v>632</v>
      </c>
      <c r="C753" s="120">
        <v>60</v>
      </c>
      <c r="D753" s="145">
        <v>0</v>
      </c>
      <c r="E753" s="146"/>
    </row>
    <row r="754" s="69" customFormat="1" customHeight="1" spans="1:5">
      <c r="A754" s="107">
        <v>21104</v>
      </c>
      <c r="B754" s="106" t="s">
        <v>633</v>
      </c>
      <c r="C754" s="120">
        <v>2033</v>
      </c>
      <c r="D754" s="145">
        <v>1080</v>
      </c>
      <c r="E754" s="146">
        <v>1.88240740740741</v>
      </c>
    </row>
    <row r="755" s="69" customFormat="1" customHeight="1" spans="1:5">
      <c r="A755" s="107">
        <v>2110401</v>
      </c>
      <c r="B755" s="107" t="s">
        <v>634</v>
      </c>
      <c r="C755" s="120">
        <v>1849</v>
      </c>
      <c r="D755" s="145">
        <v>501</v>
      </c>
      <c r="E755" s="146">
        <v>3.69061876247505</v>
      </c>
    </row>
    <row r="756" s="69" customFormat="1" customHeight="1" spans="1:5">
      <c r="A756" s="107">
        <v>2110402</v>
      </c>
      <c r="B756" s="107" t="s">
        <v>635</v>
      </c>
      <c r="C756" s="120">
        <v>176</v>
      </c>
      <c r="D756" s="145">
        <v>579</v>
      </c>
      <c r="E756" s="146">
        <v>0.303972366148532</v>
      </c>
    </row>
    <row r="757" s="69" customFormat="1" customHeight="1" spans="1:5">
      <c r="A757" s="107">
        <v>2110404</v>
      </c>
      <c r="B757" s="107" t="s">
        <v>636</v>
      </c>
      <c r="C757" s="120">
        <v>0</v>
      </c>
      <c r="D757" s="145">
        <v>0</v>
      </c>
      <c r="E757" s="146"/>
    </row>
    <row r="758" s="69" customFormat="1" customHeight="1" spans="1:5">
      <c r="A758" s="107">
        <v>2110405</v>
      </c>
      <c r="B758" s="107" t="s">
        <v>637</v>
      </c>
      <c r="C758" s="120">
        <v>0</v>
      </c>
      <c r="D758" s="145" t="e">
        <v>#N/A</v>
      </c>
      <c r="E758" s="146"/>
    </row>
    <row r="759" s="69" customFormat="1" customHeight="1" spans="1:5">
      <c r="A759" s="107">
        <v>2110406</v>
      </c>
      <c r="B759" s="107" t="s">
        <v>638</v>
      </c>
      <c r="C759" s="120">
        <v>0</v>
      </c>
      <c r="D759" s="145" t="e">
        <v>#N/A</v>
      </c>
      <c r="E759" s="146"/>
    </row>
    <row r="760" s="69" customFormat="1" customHeight="1" spans="1:5">
      <c r="A760" s="107">
        <v>2110499</v>
      </c>
      <c r="B760" s="107" t="s">
        <v>639</v>
      </c>
      <c r="C760" s="120">
        <v>8</v>
      </c>
      <c r="D760" s="145">
        <v>0</v>
      </c>
      <c r="E760" s="146"/>
    </row>
    <row r="761" s="69" customFormat="1" customHeight="1" spans="1:5">
      <c r="A761" s="107">
        <v>21105</v>
      </c>
      <c r="B761" s="106" t="s">
        <v>640</v>
      </c>
      <c r="C761" s="120">
        <v>61</v>
      </c>
      <c r="D761" s="145">
        <v>896</v>
      </c>
      <c r="E761" s="146">
        <v>0.0680803571428571</v>
      </c>
    </row>
    <row r="762" s="69" customFormat="1" customHeight="1" spans="1:5">
      <c r="A762" s="107">
        <v>2110501</v>
      </c>
      <c r="B762" s="107" t="s">
        <v>641</v>
      </c>
      <c r="C762" s="120">
        <v>0</v>
      </c>
      <c r="D762" s="145">
        <v>824</v>
      </c>
      <c r="E762" s="146"/>
    </row>
    <row r="763" s="69" customFormat="1" customHeight="1" spans="1:5">
      <c r="A763" s="107">
        <v>2110502</v>
      </c>
      <c r="B763" s="107" t="s">
        <v>642</v>
      </c>
      <c r="C763" s="120">
        <v>0</v>
      </c>
      <c r="D763" s="145">
        <v>0</v>
      </c>
      <c r="E763" s="146"/>
    </row>
    <row r="764" s="69" customFormat="1" customHeight="1" spans="1:5">
      <c r="A764" s="107">
        <v>2110503</v>
      </c>
      <c r="B764" s="107" t="s">
        <v>643</v>
      </c>
      <c r="C764" s="120">
        <v>0</v>
      </c>
      <c r="D764" s="145">
        <v>0</v>
      </c>
      <c r="E764" s="146"/>
    </row>
    <row r="765" s="69" customFormat="1" customHeight="1" spans="1:5">
      <c r="A765" s="107">
        <v>2110506</v>
      </c>
      <c r="B765" s="107" t="s">
        <v>644</v>
      </c>
      <c r="C765" s="120">
        <v>0</v>
      </c>
      <c r="D765" s="145">
        <v>0</v>
      </c>
      <c r="E765" s="146"/>
    </row>
    <row r="766" s="69" customFormat="1" customHeight="1" spans="1:5">
      <c r="A766" s="107">
        <v>2110507</v>
      </c>
      <c r="B766" s="107" t="s">
        <v>645</v>
      </c>
      <c r="C766" s="120">
        <v>61</v>
      </c>
      <c r="D766" s="145">
        <v>72</v>
      </c>
      <c r="E766" s="146">
        <v>0.847222222222222</v>
      </c>
    </row>
    <row r="767" s="69" customFormat="1" customHeight="1" spans="1:5">
      <c r="A767" s="107">
        <v>2110599</v>
      </c>
      <c r="B767" s="107" t="s">
        <v>646</v>
      </c>
      <c r="C767" s="120">
        <v>0</v>
      </c>
      <c r="D767" s="145">
        <v>0</v>
      </c>
      <c r="E767" s="146"/>
    </row>
    <row r="768" s="69" customFormat="1" customHeight="1" spans="1:5">
      <c r="A768" s="107">
        <v>21106</v>
      </c>
      <c r="B768" s="106" t="s">
        <v>647</v>
      </c>
      <c r="C768" s="120">
        <v>0</v>
      </c>
      <c r="D768" s="145">
        <v>0</v>
      </c>
      <c r="E768" s="146"/>
    </row>
    <row r="769" s="69" customFormat="1" customHeight="1" spans="1:5">
      <c r="A769" s="107">
        <v>2110602</v>
      </c>
      <c r="B769" s="107" t="s">
        <v>648</v>
      </c>
      <c r="C769" s="120">
        <v>0</v>
      </c>
      <c r="D769" s="145">
        <v>0</v>
      </c>
      <c r="E769" s="146"/>
    </row>
    <row r="770" s="69" customFormat="1" customHeight="1" spans="1:5">
      <c r="A770" s="107">
        <v>2110603</v>
      </c>
      <c r="B770" s="107" t="s">
        <v>649</v>
      </c>
      <c r="C770" s="120">
        <v>0</v>
      </c>
      <c r="D770" s="145">
        <v>0</v>
      </c>
      <c r="E770" s="146"/>
    </row>
    <row r="771" s="69" customFormat="1" customHeight="1" spans="1:5">
      <c r="A771" s="107">
        <v>2110604</v>
      </c>
      <c r="B771" s="107" t="s">
        <v>650</v>
      </c>
      <c r="C771" s="120">
        <v>0</v>
      </c>
      <c r="D771" s="145">
        <v>0</v>
      </c>
      <c r="E771" s="146"/>
    </row>
    <row r="772" s="69" customFormat="1" customHeight="1" spans="1:5">
      <c r="A772" s="107">
        <v>2110605</v>
      </c>
      <c r="B772" s="107" t="s">
        <v>651</v>
      </c>
      <c r="C772" s="120">
        <v>0</v>
      </c>
      <c r="D772" s="145">
        <v>0</v>
      </c>
      <c r="E772" s="146"/>
    </row>
    <row r="773" s="69" customFormat="1" customHeight="1" spans="1:5">
      <c r="A773" s="107">
        <v>2110699</v>
      </c>
      <c r="B773" s="107" t="s">
        <v>652</v>
      </c>
      <c r="C773" s="120">
        <v>0</v>
      </c>
      <c r="D773" s="145">
        <v>0</v>
      </c>
      <c r="E773" s="146"/>
    </row>
    <row r="774" s="69" customFormat="1" customHeight="1" spans="1:5">
      <c r="A774" s="107">
        <v>21107</v>
      </c>
      <c r="B774" s="106" t="s">
        <v>653</v>
      </c>
      <c r="C774" s="120">
        <v>0</v>
      </c>
      <c r="D774" s="145">
        <v>0</v>
      </c>
      <c r="E774" s="146"/>
    </row>
    <row r="775" s="69" customFormat="1" customHeight="1" spans="1:5">
      <c r="A775" s="107">
        <v>2110704</v>
      </c>
      <c r="B775" s="107" t="s">
        <v>654</v>
      </c>
      <c r="C775" s="120">
        <v>0</v>
      </c>
      <c r="D775" s="145">
        <v>0</v>
      </c>
      <c r="E775" s="146"/>
    </row>
    <row r="776" s="69" customFormat="1" customHeight="1" spans="1:5">
      <c r="A776" s="107">
        <v>2110799</v>
      </c>
      <c r="B776" s="107" t="s">
        <v>655</v>
      </c>
      <c r="C776" s="120">
        <v>0</v>
      </c>
      <c r="D776" s="145">
        <v>0</v>
      </c>
      <c r="E776" s="146"/>
    </row>
    <row r="777" s="69" customFormat="1" customHeight="1" spans="1:5">
      <c r="A777" s="107">
        <v>21108</v>
      </c>
      <c r="B777" s="106" t="s">
        <v>656</v>
      </c>
      <c r="C777" s="120">
        <v>0</v>
      </c>
      <c r="D777" s="145">
        <v>0</v>
      </c>
      <c r="E777" s="146"/>
    </row>
    <row r="778" s="69" customFormat="1" customHeight="1" spans="1:5">
      <c r="A778" s="107">
        <v>2110804</v>
      </c>
      <c r="B778" s="107" t="s">
        <v>657</v>
      </c>
      <c r="C778" s="120">
        <v>0</v>
      </c>
      <c r="D778" s="145">
        <v>0</v>
      </c>
      <c r="E778" s="146"/>
    </row>
    <row r="779" s="69" customFormat="1" customHeight="1" spans="1:5">
      <c r="A779" s="107">
        <v>2110899</v>
      </c>
      <c r="B779" s="107" t="s">
        <v>658</v>
      </c>
      <c r="C779" s="120">
        <v>0</v>
      </c>
      <c r="D779" s="145">
        <v>0</v>
      </c>
      <c r="E779" s="146"/>
    </row>
    <row r="780" s="69" customFormat="1" customHeight="1" spans="1:5">
      <c r="A780" s="107">
        <v>21109</v>
      </c>
      <c r="B780" s="106" t="s">
        <v>659</v>
      </c>
      <c r="C780" s="120">
        <v>0</v>
      </c>
      <c r="D780" s="145">
        <v>0</v>
      </c>
      <c r="E780" s="146"/>
    </row>
    <row r="781" s="69" customFormat="1" customHeight="1" spans="1:5">
      <c r="A781" s="107">
        <v>2110901</v>
      </c>
      <c r="B781" s="107" t="s">
        <v>660</v>
      </c>
      <c r="C781" s="120">
        <v>0</v>
      </c>
      <c r="D781" s="145">
        <v>0</v>
      </c>
      <c r="E781" s="146"/>
    </row>
    <row r="782" s="69" customFormat="1" customHeight="1" spans="1:5">
      <c r="A782" s="107">
        <v>21110</v>
      </c>
      <c r="B782" s="106" t="s">
        <v>661</v>
      </c>
      <c r="C782" s="120">
        <v>13</v>
      </c>
      <c r="D782" s="145">
        <v>872</v>
      </c>
      <c r="E782" s="146">
        <v>0.0149082568807339</v>
      </c>
    </row>
    <row r="783" s="69" customFormat="1" customHeight="1" spans="1:5">
      <c r="A783" s="107">
        <v>2111001</v>
      </c>
      <c r="B783" s="107" t="s">
        <v>662</v>
      </c>
      <c r="C783" s="120">
        <v>13</v>
      </c>
      <c r="D783" s="145">
        <v>872</v>
      </c>
      <c r="E783" s="146">
        <v>0.0149082568807339</v>
      </c>
    </row>
    <row r="784" s="69" customFormat="1" customHeight="1" spans="1:5">
      <c r="A784" s="107">
        <v>21111</v>
      </c>
      <c r="B784" s="106" t="s">
        <v>663</v>
      </c>
      <c r="C784" s="120">
        <v>0</v>
      </c>
      <c r="D784" s="145">
        <v>0</v>
      </c>
      <c r="E784" s="146"/>
    </row>
    <row r="785" s="69" customFormat="1" customHeight="1" spans="1:5">
      <c r="A785" s="107">
        <v>2111101</v>
      </c>
      <c r="B785" s="107" t="s">
        <v>664</v>
      </c>
      <c r="C785" s="120">
        <v>0</v>
      </c>
      <c r="D785" s="145">
        <v>0</v>
      </c>
      <c r="E785" s="146"/>
    </row>
    <row r="786" s="69" customFormat="1" customHeight="1" spans="1:5">
      <c r="A786" s="107">
        <v>2111102</v>
      </c>
      <c r="B786" s="107" t="s">
        <v>665</v>
      </c>
      <c r="C786" s="120">
        <v>0</v>
      </c>
      <c r="D786" s="145">
        <v>0</v>
      </c>
      <c r="E786" s="146"/>
    </row>
    <row r="787" s="69" customFormat="1" customHeight="1" spans="1:5">
      <c r="A787" s="107">
        <v>2111103</v>
      </c>
      <c r="B787" s="107" t="s">
        <v>666</v>
      </c>
      <c r="C787" s="120">
        <v>0</v>
      </c>
      <c r="D787" s="145">
        <v>0</v>
      </c>
      <c r="E787" s="146"/>
    </row>
    <row r="788" s="69" customFormat="1" customHeight="1" spans="1:5">
      <c r="A788" s="107">
        <v>2111104</v>
      </c>
      <c r="B788" s="107" t="s">
        <v>667</v>
      </c>
      <c r="C788" s="120">
        <v>0</v>
      </c>
      <c r="D788" s="145">
        <v>0</v>
      </c>
      <c r="E788" s="146"/>
    </row>
    <row r="789" s="69" customFormat="1" customHeight="1" spans="1:5">
      <c r="A789" s="107">
        <v>2111199</v>
      </c>
      <c r="B789" s="107" t="s">
        <v>668</v>
      </c>
      <c r="C789" s="120">
        <v>0</v>
      </c>
      <c r="D789" s="145">
        <v>0</v>
      </c>
      <c r="E789" s="146"/>
    </row>
    <row r="790" s="69" customFormat="1" customHeight="1" spans="1:5">
      <c r="A790" s="107">
        <v>21112</v>
      </c>
      <c r="B790" s="106" t="s">
        <v>669</v>
      </c>
      <c r="C790" s="120">
        <v>0</v>
      </c>
      <c r="D790" s="145">
        <v>105</v>
      </c>
      <c r="E790" s="146"/>
    </row>
    <row r="791" s="69" customFormat="1" customHeight="1" spans="1:5">
      <c r="A791" s="107">
        <v>2111201</v>
      </c>
      <c r="B791" s="107" t="s">
        <v>670</v>
      </c>
      <c r="C791" s="120">
        <v>0</v>
      </c>
      <c r="D791" s="145">
        <v>105</v>
      </c>
      <c r="E791" s="146"/>
    </row>
    <row r="792" s="69" customFormat="1" customHeight="1" spans="1:5">
      <c r="A792" s="107">
        <v>21113</v>
      </c>
      <c r="B792" s="106" t="s">
        <v>671</v>
      </c>
      <c r="C792" s="120">
        <v>0</v>
      </c>
      <c r="D792" s="145">
        <v>0</v>
      </c>
      <c r="E792" s="146"/>
    </row>
    <row r="793" s="69" customFormat="1" customHeight="1" spans="1:5">
      <c r="A793" s="107">
        <v>2111301</v>
      </c>
      <c r="B793" s="107" t="s">
        <v>672</v>
      </c>
      <c r="C793" s="120">
        <v>0</v>
      </c>
      <c r="D793" s="145">
        <v>0</v>
      </c>
      <c r="E793" s="146"/>
    </row>
    <row r="794" s="69" customFormat="1" customHeight="1" spans="1:5">
      <c r="A794" s="107">
        <v>21114</v>
      </c>
      <c r="B794" s="106" t="s">
        <v>673</v>
      </c>
      <c r="C794" s="120">
        <v>200</v>
      </c>
      <c r="D794" s="145">
        <v>0</v>
      </c>
      <c r="E794" s="146"/>
    </row>
    <row r="795" s="69" customFormat="1" customHeight="1" spans="1:5">
      <c r="A795" s="107">
        <v>2111401</v>
      </c>
      <c r="B795" s="107" t="s">
        <v>88</v>
      </c>
      <c r="C795" s="120">
        <v>0</v>
      </c>
      <c r="D795" s="145">
        <v>0</v>
      </c>
      <c r="E795" s="146"/>
    </row>
    <row r="796" s="69" customFormat="1" customHeight="1" spans="1:5">
      <c r="A796" s="107">
        <v>2111402</v>
      </c>
      <c r="B796" s="107" t="s">
        <v>89</v>
      </c>
      <c r="C796" s="120">
        <v>0</v>
      </c>
      <c r="D796" s="145">
        <v>0</v>
      </c>
      <c r="E796" s="146"/>
    </row>
    <row r="797" s="69" customFormat="1" customHeight="1" spans="1:5">
      <c r="A797" s="107">
        <v>2111403</v>
      </c>
      <c r="B797" s="107" t="s">
        <v>90</v>
      </c>
      <c r="C797" s="120">
        <v>0</v>
      </c>
      <c r="D797" s="145">
        <v>0</v>
      </c>
      <c r="E797" s="146"/>
    </row>
    <row r="798" s="69" customFormat="1" customHeight="1" spans="1:5">
      <c r="A798" s="107">
        <v>2111406</v>
      </c>
      <c r="B798" s="107" t="s">
        <v>674</v>
      </c>
      <c r="C798" s="120">
        <v>0</v>
      </c>
      <c r="D798" s="145">
        <v>0</v>
      </c>
      <c r="E798" s="146"/>
    </row>
    <row r="799" s="69" customFormat="1" customHeight="1" spans="1:5">
      <c r="A799" s="107">
        <v>2111407</v>
      </c>
      <c r="B799" s="107" t="s">
        <v>675</v>
      </c>
      <c r="C799" s="120">
        <v>0</v>
      </c>
      <c r="D799" s="145">
        <v>0</v>
      </c>
      <c r="E799" s="146"/>
    </row>
    <row r="800" s="69" customFormat="1" customHeight="1" spans="1:5">
      <c r="A800" s="107">
        <v>2111408</v>
      </c>
      <c r="B800" s="107" t="s">
        <v>676</v>
      </c>
      <c r="C800" s="120">
        <v>0</v>
      </c>
      <c r="D800" s="145">
        <v>0</v>
      </c>
      <c r="E800" s="146"/>
    </row>
    <row r="801" s="69" customFormat="1" customHeight="1" spans="1:5">
      <c r="A801" s="107">
        <v>2111411</v>
      </c>
      <c r="B801" s="107" t="s">
        <v>129</v>
      </c>
      <c r="C801" s="120">
        <v>0</v>
      </c>
      <c r="D801" s="145">
        <v>0</v>
      </c>
      <c r="E801" s="146"/>
    </row>
    <row r="802" s="69" customFormat="1" customHeight="1" spans="1:5">
      <c r="A802" s="107">
        <v>2111413</v>
      </c>
      <c r="B802" s="107" t="s">
        <v>677</v>
      </c>
      <c r="C802" s="120">
        <v>200</v>
      </c>
      <c r="D802" s="145">
        <v>0</v>
      </c>
      <c r="E802" s="146"/>
    </row>
    <row r="803" s="69" customFormat="1" customHeight="1" spans="1:5">
      <c r="A803" s="107">
        <v>2111450</v>
      </c>
      <c r="B803" s="107" t="s">
        <v>97</v>
      </c>
      <c r="C803" s="120">
        <v>0</v>
      </c>
      <c r="D803" s="145">
        <v>0</v>
      </c>
      <c r="E803" s="146"/>
    </row>
    <row r="804" s="69" customFormat="1" customHeight="1" spans="1:5">
      <c r="A804" s="107">
        <v>2111499</v>
      </c>
      <c r="B804" s="107" t="s">
        <v>678</v>
      </c>
      <c r="C804" s="120">
        <v>0</v>
      </c>
      <c r="D804" s="145">
        <v>0</v>
      </c>
      <c r="E804" s="146"/>
    </row>
    <row r="805" s="69" customFormat="1" customHeight="1" spans="1:5">
      <c r="A805" s="107">
        <v>21199</v>
      </c>
      <c r="B805" s="106" t="s">
        <v>679</v>
      </c>
      <c r="C805" s="120">
        <v>0</v>
      </c>
      <c r="D805" s="145">
        <v>35</v>
      </c>
      <c r="E805" s="146"/>
    </row>
    <row r="806" s="69" customFormat="1" customHeight="1" spans="1:5">
      <c r="A806" s="107">
        <v>2119999</v>
      </c>
      <c r="B806" s="107" t="s">
        <v>680</v>
      </c>
      <c r="C806" s="120">
        <v>0</v>
      </c>
      <c r="D806" s="145">
        <v>35</v>
      </c>
      <c r="E806" s="146"/>
    </row>
    <row r="807" s="69" customFormat="1" customHeight="1" spans="1:5">
      <c r="A807" s="107">
        <v>212</v>
      </c>
      <c r="B807" s="106" t="s">
        <v>681</v>
      </c>
      <c r="C807" s="120">
        <v>59770</v>
      </c>
      <c r="D807" s="145">
        <v>17606</v>
      </c>
      <c r="E807" s="146">
        <v>3.39486538679995</v>
      </c>
    </row>
    <row r="808" s="69" customFormat="1" customHeight="1" spans="1:5">
      <c r="A808" s="107">
        <v>21201</v>
      </c>
      <c r="B808" s="106" t="s">
        <v>682</v>
      </c>
      <c r="C808" s="120">
        <v>7707</v>
      </c>
      <c r="D808" s="145">
        <v>6007</v>
      </c>
      <c r="E808" s="146">
        <v>1.28300316297653</v>
      </c>
    </row>
    <row r="809" s="69" customFormat="1" customHeight="1" spans="1:5">
      <c r="A809" s="107">
        <v>2120101</v>
      </c>
      <c r="B809" s="107" t="s">
        <v>88</v>
      </c>
      <c r="C809" s="120">
        <v>1536</v>
      </c>
      <c r="D809" s="145">
        <v>846</v>
      </c>
      <c r="E809" s="146">
        <v>1.81560283687943</v>
      </c>
    </row>
    <row r="810" s="69" customFormat="1" customHeight="1" spans="1:5">
      <c r="A810" s="107">
        <v>2120102</v>
      </c>
      <c r="B810" s="107" t="s">
        <v>89</v>
      </c>
      <c r="C810" s="120">
        <v>1335</v>
      </c>
      <c r="D810" s="145">
        <v>15</v>
      </c>
      <c r="E810" s="146">
        <v>89</v>
      </c>
    </row>
    <row r="811" s="69" customFormat="1" customHeight="1" spans="1:5">
      <c r="A811" s="107">
        <v>2120103</v>
      </c>
      <c r="B811" s="107" t="s">
        <v>90</v>
      </c>
      <c r="C811" s="120">
        <v>0</v>
      </c>
      <c r="D811" s="145">
        <v>0</v>
      </c>
      <c r="E811" s="146"/>
    </row>
    <row r="812" s="69" customFormat="1" customHeight="1" spans="1:5">
      <c r="A812" s="107">
        <v>2120104</v>
      </c>
      <c r="B812" s="107" t="s">
        <v>683</v>
      </c>
      <c r="C812" s="120">
        <v>2638</v>
      </c>
      <c r="D812" s="145">
        <v>3113</v>
      </c>
      <c r="E812" s="146">
        <v>0.847414070028911</v>
      </c>
    </row>
    <row r="813" s="69" customFormat="1" customHeight="1" spans="1:5">
      <c r="A813" s="107">
        <v>2120105</v>
      </c>
      <c r="B813" s="107" t="s">
        <v>684</v>
      </c>
      <c r="C813" s="120">
        <v>0</v>
      </c>
      <c r="D813" s="145">
        <v>0</v>
      </c>
      <c r="E813" s="146"/>
    </row>
    <row r="814" s="69" customFormat="1" customHeight="1" spans="1:5">
      <c r="A814" s="107">
        <v>2120106</v>
      </c>
      <c r="B814" s="107" t="s">
        <v>685</v>
      </c>
      <c r="C814" s="120">
        <v>105</v>
      </c>
      <c r="D814" s="145">
        <v>651</v>
      </c>
      <c r="E814" s="146">
        <v>0.161290322580645</v>
      </c>
    </row>
    <row r="815" s="69" customFormat="1" customHeight="1" spans="1:5">
      <c r="A815" s="107">
        <v>2120107</v>
      </c>
      <c r="B815" s="107" t="s">
        <v>686</v>
      </c>
      <c r="C815" s="120">
        <v>0</v>
      </c>
      <c r="D815" s="145">
        <v>0</v>
      </c>
      <c r="E815" s="146"/>
    </row>
    <row r="816" s="69" customFormat="1" customHeight="1" spans="1:5">
      <c r="A816" s="107">
        <v>2120109</v>
      </c>
      <c r="B816" s="107" t="s">
        <v>687</v>
      </c>
      <c r="C816" s="120">
        <v>50</v>
      </c>
      <c r="D816" s="145">
        <v>0</v>
      </c>
      <c r="E816" s="146"/>
    </row>
    <row r="817" s="69" customFormat="1" customHeight="1" spans="1:5">
      <c r="A817" s="107">
        <v>2120110</v>
      </c>
      <c r="B817" s="107" t="s">
        <v>688</v>
      </c>
      <c r="C817" s="120">
        <v>0</v>
      </c>
      <c r="D817" s="145">
        <v>0</v>
      </c>
      <c r="E817" s="146"/>
    </row>
    <row r="818" s="69" customFormat="1" customHeight="1" spans="1:5">
      <c r="A818" s="107">
        <v>2120199</v>
      </c>
      <c r="B818" s="107" t="s">
        <v>689</v>
      </c>
      <c r="C818" s="120">
        <v>2043</v>
      </c>
      <c r="D818" s="145">
        <v>1382</v>
      </c>
      <c r="E818" s="146">
        <v>1.47829232995658</v>
      </c>
    </row>
    <row r="819" s="69" customFormat="1" customHeight="1" spans="1:5">
      <c r="A819" s="107">
        <v>21202</v>
      </c>
      <c r="B819" s="106" t="s">
        <v>690</v>
      </c>
      <c r="C819" s="120">
        <v>0</v>
      </c>
      <c r="D819" s="145">
        <v>0</v>
      </c>
      <c r="E819" s="146"/>
    </row>
    <row r="820" s="69" customFormat="1" customHeight="1" spans="1:5">
      <c r="A820" s="107">
        <v>2120201</v>
      </c>
      <c r="B820" s="107" t="s">
        <v>691</v>
      </c>
      <c r="C820" s="120">
        <v>0</v>
      </c>
      <c r="D820" s="145">
        <v>0</v>
      </c>
      <c r="E820" s="146"/>
    </row>
    <row r="821" s="69" customFormat="1" customHeight="1" spans="1:5">
      <c r="A821" s="107">
        <v>21203</v>
      </c>
      <c r="B821" s="106" t="s">
        <v>692</v>
      </c>
      <c r="C821" s="120">
        <v>12422</v>
      </c>
      <c r="D821" s="145">
        <v>4546</v>
      </c>
      <c r="E821" s="146">
        <v>2.73251209854817</v>
      </c>
    </row>
    <row r="822" s="69" customFormat="1" customHeight="1" spans="1:5">
      <c r="A822" s="107">
        <v>2120303</v>
      </c>
      <c r="B822" s="107" t="s">
        <v>693</v>
      </c>
      <c r="C822" s="120">
        <v>11171</v>
      </c>
      <c r="D822" s="145">
        <v>11</v>
      </c>
      <c r="E822" s="146">
        <v>1015.54545454545</v>
      </c>
    </row>
    <row r="823" s="69" customFormat="1" customHeight="1" spans="1:5">
      <c r="A823" s="107">
        <v>2120399</v>
      </c>
      <c r="B823" s="107" t="s">
        <v>694</v>
      </c>
      <c r="C823" s="120">
        <v>1251</v>
      </c>
      <c r="D823" s="145">
        <v>4535</v>
      </c>
      <c r="E823" s="146">
        <v>0.275854465270121</v>
      </c>
    </row>
    <row r="824" s="69" customFormat="1" customHeight="1" spans="1:5">
      <c r="A824" s="107">
        <v>21205</v>
      </c>
      <c r="B824" s="106" t="s">
        <v>695</v>
      </c>
      <c r="C824" s="120">
        <v>7745</v>
      </c>
      <c r="D824" s="145">
        <v>5114</v>
      </c>
      <c r="E824" s="146">
        <v>1.51447008212749</v>
      </c>
    </row>
    <row r="825" s="69" customFormat="1" customHeight="1" spans="1:5">
      <c r="A825" s="107">
        <v>2120501</v>
      </c>
      <c r="B825" s="107" t="s">
        <v>696</v>
      </c>
      <c r="C825" s="120">
        <v>7745</v>
      </c>
      <c r="D825" s="145">
        <v>5114</v>
      </c>
      <c r="E825" s="146">
        <v>1.51447008212749</v>
      </c>
    </row>
    <row r="826" s="69" customFormat="1" customHeight="1" spans="1:5">
      <c r="A826" s="107">
        <v>21206</v>
      </c>
      <c r="B826" s="106" t="s">
        <v>697</v>
      </c>
      <c r="C826" s="120">
        <v>134</v>
      </c>
      <c r="D826" s="145">
        <v>1939</v>
      </c>
      <c r="E826" s="146">
        <v>0.0691077875193399</v>
      </c>
    </row>
    <row r="827" s="69" customFormat="1" customHeight="1" spans="1:5">
      <c r="A827" s="107">
        <v>2120601</v>
      </c>
      <c r="B827" s="107" t="s">
        <v>698</v>
      </c>
      <c r="C827" s="120">
        <v>134</v>
      </c>
      <c r="D827" s="145">
        <v>1939</v>
      </c>
      <c r="E827" s="146">
        <v>0.0691077875193399</v>
      </c>
    </row>
    <row r="828" s="69" customFormat="1" customHeight="1" spans="1:5">
      <c r="A828" s="107">
        <v>21299</v>
      </c>
      <c r="B828" s="106" t="s">
        <v>699</v>
      </c>
      <c r="C828" s="120">
        <v>31762</v>
      </c>
      <c r="D828" s="145">
        <v>0</v>
      </c>
      <c r="E828" s="146"/>
    </row>
    <row r="829" s="69" customFormat="1" customHeight="1" spans="1:5">
      <c r="A829" s="107">
        <v>2129999</v>
      </c>
      <c r="B829" s="107" t="s">
        <v>700</v>
      </c>
      <c r="C829" s="120">
        <v>31762</v>
      </c>
      <c r="D829" s="145">
        <v>0</v>
      </c>
      <c r="E829" s="146"/>
    </row>
    <row r="830" s="69" customFormat="1" customHeight="1" spans="1:5">
      <c r="A830" s="107">
        <v>213</v>
      </c>
      <c r="B830" s="106" t="s">
        <v>701</v>
      </c>
      <c r="C830" s="120">
        <v>106212</v>
      </c>
      <c r="D830" s="145">
        <v>130633</v>
      </c>
      <c r="E830" s="146">
        <v>0.813056425252425</v>
      </c>
    </row>
    <row r="831" s="69" customFormat="1" customHeight="1" spans="1:5">
      <c r="A831" s="107">
        <v>21301</v>
      </c>
      <c r="B831" s="106" t="s">
        <v>702</v>
      </c>
      <c r="C831" s="120">
        <v>34278</v>
      </c>
      <c r="D831" s="145">
        <v>53271</v>
      </c>
      <c r="E831" s="146">
        <v>0.643464549191868</v>
      </c>
    </row>
    <row r="832" s="69" customFormat="1" customHeight="1" spans="1:5">
      <c r="A832" s="107">
        <v>2130101</v>
      </c>
      <c r="B832" s="107" t="s">
        <v>88</v>
      </c>
      <c r="C832" s="120">
        <v>7756</v>
      </c>
      <c r="D832" s="145">
        <v>19650</v>
      </c>
      <c r="E832" s="146">
        <v>0.39470737913486</v>
      </c>
    </row>
    <row r="833" s="69" customFormat="1" customHeight="1" spans="1:5">
      <c r="A833" s="107">
        <v>2130102</v>
      </c>
      <c r="B833" s="107" t="s">
        <v>89</v>
      </c>
      <c r="C833" s="120">
        <v>21</v>
      </c>
      <c r="D833" s="145">
        <v>0</v>
      </c>
      <c r="E833" s="146"/>
    </row>
    <row r="834" s="69" customFormat="1" customHeight="1" spans="1:5">
      <c r="A834" s="107">
        <v>2130103</v>
      </c>
      <c r="B834" s="107" t="s">
        <v>90</v>
      </c>
      <c r="C834" s="120">
        <v>0</v>
      </c>
      <c r="D834" s="145">
        <v>0</v>
      </c>
      <c r="E834" s="146"/>
    </row>
    <row r="835" s="69" customFormat="1" customHeight="1" spans="1:5">
      <c r="A835" s="107">
        <v>2130104</v>
      </c>
      <c r="B835" s="107" t="s">
        <v>97</v>
      </c>
      <c r="C835" s="120">
        <v>0</v>
      </c>
      <c r="D835" s="145">
        <v>0</v>
      </c>
      <c r="E835" s="146"/>
    </row>
    <row r="836" s="69" customFormat="1" customHeight="1" spans="1:5">
      <c r="A836" s="107">
        <v>2130105</v>
      </c>
      <c r="B836" s="107" t="s">
        <v>703</v>
      </c>
      <c r="C836" s="120">
        <v>0</v>
      </c>
      <c r="D836" s="145">
        <v>0</v>
      </c>
      <c r="E836" s="146"/>
    </row>
    <row r="837" s="69" customFormat="1" customHeight="1" spans="1:5">
      <c r="A837" s="107">
        <v>2130106</v>
      </c>
      <c r="B837" s="107" t="s">
        <v>704</v>
      </c>
      <c r="C837" s="120">
        <v>21</v>
      </c>
      <c r="D837" s="145">
        <v>45</v>
      </c>
      <c r="E837" s="146">
        <v>0.466666666666667</v>
      </c>
    </row>
    <row r="838" s="69" customFormat="1" customHeight="1" spans="1:5">
      <c r="A838" s="107">
        <v>2130108</v>
      </c>
      <c r="B838" s="107" t="s">
        <v>705</v>
      </c>
      <c r="C838" s="120">
        <v>418</v>
      </c>
      <c r="D838" s="145">
        <v>693</v>
      </c>
      <c r="E838" s="146">
        <v>0.603174603174603</v>
      </c>
    </row>
    <row r="839" s="69" customFormat="1" customHeight="1" spans="1:5">
      <c r="A839" s="107">
        <v>2130109</v>
      </c>
      <c r="B839" s="107" t="s">
        <v>706</v>
      </c>
      <c r="C839" s="120">
        <v>0</v>
      </c>
      <c r="D839" s="145">
        <v>21</v>
      </c>
      <c r="E839" s="146"/>
    </row>
    <row r="840" s="69" customFormat="1" customHeight="1" spans="1:5">
      <c r="A840" s="107">
        <v>2130110</v>
      </c>
      <c r="B840" s="107" t="s">
        <v>707</v>
      </c>
      <c r="C840" s="120">
        <v>0</v>
      </c>
      <c r="D840" s="145">
        <v>20</v>
      </c>
      <c r="E840" s="146"/>
    </row>
    <row r="841" s="69" customFormat="1" customHeight="1" spans="1:5">
      <c r="A841" s="107">
        <v>2130111</v>
      </c>
      <c r="B841" s="107" t="s">
        <v>708</v>
      </c>
      <c r="C841" s="120">
        <v>0</v>
      </c>
      <c r="D841" s="145">
        <v>0</v>
      </c>
      <c r="E841" s="146"/>
    </row>
    <row r="842" s="69" customFormat="1" customHeight="1" spans="1:5">
      <c r="A842" s="107">
        <v>2130112</v>
      </c>
      <c r="B842" s="107" t="s">
        <v>709</v>
      </c>
      <c r="C842" s="120">
        <v>0</v>
      </c>
      <c r="D842" s="145">
        <v>0</v>
      </c>
      <c r="E842" s="146"/>
    </row>
    <row r="843" s="69" customFormat="1" customHeight="1" spans="1:5">
      <c r="A843" s="107">
        <v>2130114</v>
      </c>
      <c r="B843" s="107" t="s">
        <v>710</v>
      </c>
      <c r="C843" s="120">
        <v>0</v>
      </c>
      <c r="D843" s="145">
        <v>0</v>
      </c>
      <c r="E843" s="146"/>
    </row>
    <row r="844" s="69" customFormat="1" customHeight="1" spans="1:5">
      <c r="A844" s="107">
        <v>2130119</v>
      </c>
      <c r="B844" s="107" t="s">
        <v>711</v>
      </c>
      <c r="C844" s="120">
        <v>408</v>
      </c>
      <c r="D844" s="145">
        <v>160</v>
      </c>
      <c r="E844" s="146">
        <v>2.55</v>
      </c>
    </row>
    <row r="845" s="69" customFormat="1" customHeight="1" spans="1:5">
      <c r="A845" s="107">
        <v>2130120</v>
      </c>
      <c r="B845" s="107" t="s">
        <v>712</v>
      </c>
      <c r="C845" s="120">
        <v>0</v>
      </c>
      <c r="D845" s="145">
        <v>1191</v>
      </c>
      <c r="E845" s="146"/>
    </row>
    <row r="846" s="69" customFormat="1" customHeight="1" spans="1:5">
      <c r="A846" s="107">
        <v>2130121</v>
      </c>
      <c r="B846" s="107" t="s">
        <v>713</v>
      </c>
      <c r="C846" s="120">
        <v>0</v>
      </c>
      <c r="D846" s="145">
        <v>738</v>
      </c>
      <c r="E846" s="146"/>
    </row>
    <row r="847" s="69" customFormat="1" customHeight="1" spans="1:5">
      <c r="A847" s="107">
        <v>2130122</v>
      </c>
      <c r="B847" s="107" t="s">
        <v>714</v>
      </c>
      <c r="C847" s="120">
        <v>12114</v>
      </c>
      <c r="D847" s="145">
        <v>10283</v>
      </c>
      <c r="E847" s="146">
        <v>1.17806087717592</v>
      </c>
    </row>
    <row r="848" s="69" customFormat="1" customHeight="1" spans="1:5">
      <c r="A848" s="107">
        <v>2130124</v>
      </c>
      <c r="B848" s="107" t="s">
        <v>715</v>
      </c>
      <c r="C848" s="120">
        <v>15</v>
      </c>
      <c r="D848" s="145">
        <v>171</v>
      </c>
      <c r="E848" s="146">
        <v>0.087719298245614</v>
      </c>
    </row>
    <row r="849" s="69" customFormat="1" customHeight="1" spans="1:5">
      <c r="A849" s="107">
        <v>2130125</v>
      </c>
      <c r="B849" s="107" t="s">
        <v>716</v>
      </c>
      <c r="C849" s="120">
        <v>0</v>
      </c>
      <c r="D849" s="145">
        <v>0</v>
      </c>
      <c r="E849" s="146"/>
    </row>
    <row r="850" s="69" customFormat="1" customHeight="1" spans="1:5">
      <c r="A850" s="107">
        <v>2130126</v>
      </c>
      <c r="B850" s="107" t="s">
        <v>717</v>
      </c>
      <c r="C850" s="120">
        <v>3944</v>
      </c>
      <c r="D850" s="145">
        <v>555</v>
      </c>
      <c r="E850" s="146">
        <v>7.10630630630631</v>
      </c>
    </row>
    <row r="851" s="69" customFormat="1" customHeight="1" spans="1:5">
      <c r="A851" s="107">
        <v>2130135</v>
      </c>
      <c r="B851" s="107" t="s">
        <v>718</v>
      </c>
      <c r="C851" s="120">
        <v>107</v>
      </c>
      <c r="D851" s="145">
        <v>237</v>
      </c>
      <c r="E851" s="146">
        <v>0.451476793248945</v>
      </c>
    </row>
    <row r="852" s="69" customFormat="1" customHeight="1" spans="1:5">
      <c r="A852" s="107">
        <v>2130142</v>
      </c>
      <c r="B852" s="107" t="s">
        <v>719</v>
      </c>
      <c r="C852" s="120">
        <v>0</v>
      </c>
      <c r="D852" s="145">
        <v>1700</v>
      </c>
      <c r="E852" s="146"/>
    </row>
    <row r="853" s="69" customFormat="1" customHeight="1" spans="1:5">
      <c r="A853" s="107">
        <v>2130148</v>
      </c>
      <c r="B853" s="107" t="s">
        <v>720</v>
      </c>
      <c r="C853" s="120">
        <v>0</v>
      </c>
      <c r="D853" s="145">
        <v>0</v>
      </c>
      <c r="E853" s="146"/>
    </row>
    <row r="854" s="69" customFormat="1" customHeight="1" spans="1:5">
      <c r="A854" s="107">
        <v>2130152</v>
      </c>
      <c r="B854" s="107" t="s">
        <v>721</v>
      </c>
      <c r="C854" s="120">
        <v>6</v>
      </c>
      <c r="D854" s="145">
        <v>42</v>
      </c>
      <c r="E854" s="146">
        <v>0.142857142857143</v>
      </c>
    </row>
    <row r="855" s="69" customFormat="1" customHeight="1" spans="1:5">
      <c r="A855" s="107">
        <v>2130153</v>
      </c>
      <c r="B855" s="107" t="s">
        <v>722</v>
      </c>
      <c r="C855" s="120">
        <v>6269</v>
      </c>
      <c r="D855" s="145">
        <v>6724</v>
      </c>
      <c r="E855" s="146">
        <v>0.932331945270672</v>
      </c>
    </row>
    <row r="856" s="69" customFormat="1" customHeight="1" spans="1:5">
      <c r="A856" s="107">
        <v>2130199</v>
      </c>
      <c r="B856" s="107" t="s">
        <v>723</v>
      </c>
      <c r="C856" s="120">
        <v>3199</v>
      </c>
      <c r="D856" s="145">
        <v>11041</v>
      </c>
      <c r="E856" s="146">
        <v>0.28973824834707</v>
      </c>
    </row>
    <row r="857" s="69" customFormat="1" customHeight="1" spans="1:5">
      <c r="A857" s="107">
        <v>21302</v>
      </c>
      <c r="B857" s="106" t="s">
        <v>724</v>
      </c>
      <c r="C857" s="120">
        <v>7243</v>
      </c>
      <c r="D857" s="145">
        <v>7919</v>
      </c>
      <c r="E857" s="146">
        <v>0.914635686324031</v>
      </c>
    </row>
    <row r="858" s="69" customFormat="1" customHeight="1" spans="1:5">
      <c r="A858" s="107">
        <v>2130201</v>
      </c>
      <c r="B858" s="107" t="s">
        <v>88</v>
      </c>
      <c r="C858" s="120">
        <v>1427</v>
      </c>
      <c r="D858" s="145">
        <v>3123</v>
      </c>
      <c r="E858" s="146">
        <v>0.456932436759526</v>
      </c>
    </row>
    <row r="859" s="69" customFormat="1" customHeight="1" spans="1:5">
      <c r="A859" s="107">
        <v>2130202</v>
      </c>
      <c r="B859" s="107" t="s">
        <v>89</v>
      </c>
      <c r="C859" s="120">
        <v>0</v>
      </c>
      <c r="D859" s="145">
        <v>55</v>
      </c>
      <c r="E859" s="146"/>
    </row>
    <row r="860" s="69" customFormat="1" customHeight="1" spans="1:5">
      <c r="A860" s="107">
        <v>2130203</v>
      </c>
      <c r="B860" s="107" t="s">
        <v>90</v>
      </c>
      <c r="C860" s="120">
        <v>0</v>
      </c>
      <c r="D860" s="145">
        <v>0</v>
      </c>
      <c r="E860" s="146"/>
    </row>
    <row r="861" s="69" customFormat="1" customHeight="1" spans="1:5">
      <c r="A861" s="107">
        <v>2130204</v>
      </c>
      <c r="B861" s="107" t="s">
        <v>725</v>
      </c>
      <c r="C861" s="120">
        <v>0</v>
      </c>
      <c r="D861" s="145">
        <v>0</v>
      </c>
      <c r="E861" s="146"/>
    </row>
    <row r="862" s="69" customFormat="1" customHeight="1" spans="1:5">
      <c r="A862" s="107">
        <v>2130205</v>
      </c>
      <c r="B862" s="107" t="s">
        <v>726</v>
      </c>
      <c r="C862" s="120">
        <v>561</v>
      </c>
      <c r="D862" s="145">
        <v>689</v>
      </c>
      <c r="E862" s="146">
        <v>0.81422351233672</v>
      </c>
    </row>
    <row r="863" s="69" customFormat="1" customHeight="1" spans="1:5">
      <c r="A863" s="107">
        <v>2130206</v>
      </c>
      <c r="B863" s="107" t="s">
        <v>727</v>
      </c>
      <c r="C863" s="120">
        <v>0</v>
      </c>
      <c r="D863" s="145">
        <v>0</v>
      </c>
      <c r="E863" s="146"/>
    </row>
    <row r="864" s="69" customFormat="1" customHeight="1" spans="1:5">
      <c r="A864" s="107">
        <v>2130207</v>
      </c>
      <c r="B864" s="107" t="s">
        <v>728</v>
      </c>
      <c r="C864" s="120">
        <v>0</v>
      </c>
      <c r="D864" s="145">
        <v>144</v>
      </c>
      <c r="E864" s="146"/>
    </row>
    <row r="865" s="69" customFormat="1" customHeight="1" spans="1:5">
      <c r="A865" s="107">
        <v>2130209</v>
      </c>
      <c r="B865" s="107" t="s">
        <v>729</v>
      </c>
      <c r="C865" s="120">
        <v>1648</v>
      </c>
      <c r="D865" s="145">
        <v>1602</v>
      </c>
      <c r="E865" s="146">
        <v>1.02871410736579</v>
      </c>
    </row>
    <row r="866" s="69" customFormat="1" customHeight="1" spans="1:5">
      <c r="A866" s="107">
        <v>2130211</v>
      </c>
      <c r="B866" s="107" t="s">
        <v>730</v>
      </c>
      <c r="C866" s="120">
        <v>0</v>
      </c>
      <c r="D866" s="145">
        <v>30</v>
      </c>
      <c r="E866" s="146"/>
    </row>
    <row r="867" s="69" customFormat="1" customHeight="1" spans="1:5">
      <c r="A867" s="107">
        <v>2130212</v>
      </c>
      <c r="B867" s="107" t="s">
        <v>731</v>
      </c>
      <c r="C867" s="120">
        <v>0</v>
      </c>
      <c r="D867" s="145">
        <v>10</v>
      </c>
      <c r="E867" s="146"/>
    </row>
    <row r="868" s="69" customFormat="1" customHeight="1" spans="1:5">
      <c r="A868" s="107">
        <v>2130213</v>
      </c>
      <c r="B868" s="107" t="s">
        <v>732</v>
      </c>
      <c r="C868" s="120">
        <v>0</v>
      </c>
      <c r="D868" s="145">
        <v>0</v>
      </c>
      <c r="E868" s="146"/>
    </row>
    <row r="869" s="69" customFormat="1" customHeight="1" spans="1:5">
      <c r="A869" s="107">
        <v>2130217</v>
      </c>
      <c r="B869" s="107" t="s">
        <v>733</v>
      </c>
      <c r="C869" s="120">
        <v>0</v>
      </c>
      <c r="D869" s="145">
        <v>0</v>
      </c>
      <c r="E869" s="146"/>
    </row>
    <row r="870" s="69" customFormat="1" customHeight="1" spans="1:5">
      <c r="A870" s="107">
        <v>2130220</v>
      </c>
      <c r="B870" s="107" t="s">
        <v>734</v>
      </c>
      <c r="C870" s="120">
        <v>0</v>
      </c>
      <c r="D870" s="145">
        <v>0</v>
      </c>
      <c r="E870" s="146"/>
    </row>
    <row r="871" s="69" customFormat="1" customHeight="1" spans="1:5">
      <c r="A871" s="107">
        <v>2130221</v>
      </c>
      <c r="B871" s="107" t="s">
        <v>735</v>
      </c>
      <c r="C871" s="120">
        <v>0</v>
      </c>
      <c r="D871" s="145">
        <v>70</v>
      </c>
      <c r="E871" s="146"/>
    </row>
    <row r="872" s="69" customFormat="1" customHeight="1" spans="1:5">
      <c r="A872" s="107">
        <v>2130223</v>
      </c>
      <c r="B872" s="107" t="s">
        <v>736</v>
      </c>
      <c r="C872" s="120">
        <v>0</v>
      </c>
      <c r="D872" s="145">
        <v>0</v>
      </c>
      <c r="E872" s="146"/>
    </row>
    <row r="873" s="69" customFormat="1" customHeight="1" spans="1:5">
      <c r="A873" s="107">
        <v>2130226</v>
      </c>
      <c r="B873" s="107" t="s">
        <v>737</v>
      </c>
      <c r="C873" s="120">
        <v>0</v>
      </c>
      <c r="D873" s="145">
        <v>0</v>
      </c>
      <c r="E873" s="146"/>
    </row>
    <row r="874" s="69" customFormat="1" customHeight="1" spans="1:5">
      <c r="A874" s="107">
        <v>2130227</v>
      </c>
      <c r="B874" s="107" t="s">
        <v>738</v>
      </c>
      <c r="C874" s="120">
        <v>0</v>
      </c>
      <c r="D874" s="145">
        <v>0</v>
      </c>
      <c r="E874" s="146"/>
    </row>
    <row r="875" s="69" customFormat="1" ht="17.25" customHeight="1" spans="1:5">
      <c r="A875" s="107">
        <v>2130234</v>
      </c>
      <c r="B875" s="107" t="s">
        <v>739</v>
      </c>
      <c r="C875" s="120">
        <v>8</v>
      </c>
      <c r="D875" s="145">
        <v>10</v>
      </c>
      <c r="E875" s="146">
        <v>0.8</v>
      </c>
    </row>
    <row r="876" s="69" customFormat="1" customHeight="1" spans="1:5">
      <c r="A876" s="107">
        <v>2130236</v>
      </c>
      <c r="B876" s="107" t="s">
        <v>740</v>
      </c>
      <c r="C876" s="120">
        <v>0</v>
      </c>
      <c r="D876" s="145">
        <v>0</v>
      </c>
      <c r="E876" s="146"/>
    </row>
    <row r="877" s="69" customFormat="1" customHeight="1" spans="1:5">
      <c r="A877" s="107">
        <v>2130237</v>
      </c>
      <c r="B877" s="107" t="s">
        <v>709</v>
      </c>
      <c r="C877" s="120">
        <v>0</v>
      </c>
      <c r="D877" s="145">
        <v>0</v>
      </c>
      <c r="E877" s="146"/>
    </row>
    <row r="878" s="69" customFormat="1" customHeight="1" spans="1:5">
      <c r="A878" s="107">
        <v>2130299</v>
      </c>
      <c r="B878" s="107" t="s">
        <v>741</v>
      </c>
      <c r="C878" s="120">
        <v>3599</v>
      </c>
      <c r="D878" s="145">
        <v>2186</v>
      </c>
      <c r="E878" s="146">
        <v>1.64638609332113</v>
      </c>
    </row>
    <row r="879" s="69" customFormat="1" customHeight="1" spans="1:5">
      <c r="A879" s="107">
        <v>21303</v>
      </c>
      <c r="B879" s="106" t="s">
        <v>742</v>
      </c>
      <c r="C879" s="120">
        <v>17304</v>
      </c>
      <c r="D879" s="145">
        <v>18025</v>
      </c>
      <c r="E879" s="146">
        <v>0.96</v>
      </c>
    </row>
    <row r="880" s="69" customFormat="1" customHeight="1" spans="1:5">
      <c r="A880" s="107">
        <v>2130301</v>
      </c>
      <c r="B880" s="107" t="s">
        <v>88</v>
      </c>
      <c r="C880" s="120">
        <v>1302</v>
      </c>
      <c r="D880" s="145">
        <v>911</v>
      </c>
      <c r="E880" s="146">
        <v>1.42919868276619</v>
      </c>
    </row>
    <row r="881" s="69" customFormat="1" customHeight="1" spans="1:5">
      <c r="A881" s="107">
        <v>2130302</v>
      </c>
      <c r="B881" s="107" t="s">
        <v>89</v>
      </c>
      <c r="C881" s="120">
        <v>324</v>
      </c>
      <c r="D881" s="145">
        <v>0</v>
      </c>
      <c r="E881" s="146"/>
    </row>
    <row r="882" s="69" customFormat="1" customHeight="1" spans="1:5">
      <c r="A882" s="107">
        <v>2130303</v>
      </c>
      <c r="B882" s="107" t="s">
        <v>90</v>
      </c>
      <c r="C882" s="120">
        <v>0</v>
      </c>
      <c r="D882" s="145">
        <v>0</v>
      </c>
      <c r="E882" s="146"/>
    </row>
    <row r="883" s="69" customFormat="1" customHeight="1" spans="1:5">
      <c r="A883" s="107">
        <v>2130304</v>
      </c>
      <c r="B883" s="107" t="s">
        <v>743</v>
      </c>
      <c r="C883" s="120">
        <v>20</v>
      </c>
      <c r="D883" s="145">
        <v>0</v>
      </c>
      <c r="E883" s="146"/>
    </row>
    <row r="884" s="69" customFormat="1" customHeight="1" spans="1:5">
      <c r="A884" s="107">
        <v>2130305</v>
      </c>
      <c r="B884" s="107" t="s">
        <v>744</v>
      </c>
      <c r="C884" s="120">
        <v>7804</v>
      </c>
      <c r="D884" s="145">
        <v>3115</v>
      </c>
      <c r="E884" s="146">
        <v>2.50529695024077</v>
      </c>
    </row>
    <row r="885" s="69" customFormat="1" customHeight="1" spans="1:5">
      <c r="A885" s="107">
        <v>2130306</v>
      </c>
      <c r="B885" s="107" t="s">
        <v>745</v>
      </c>
      <c r="C885" s="120">
        <v>2558</v>
      </c>
      <c r="D885" s="145">
        <v>2139</v>
      </c>
      <c r="E885" s="146">
        <v>1.19588592800374</v>
      </c>
    </row>
    <row r="886" s="69" customFormat="1" customHeight="1" spans="1:5">
      <c r="A886" s="107">
        <v>2130307</v>
      </c>
      <c r="B886" s="107" t="s">
        <v>746</v>
      </c>
      <c r="C886" s="120">
        <v>0</v>
      </c>
      <c r="D886" s="145">
        <v>0</v>
      </c>
      <c r="E886" s="146"/>
    </row>
    <row r="887" s="69" customFormat="1" customHeight="1" spans="1:5">
      <c r="A887" s="107">
        <v>2130308</v>
      </c>
      <c r="B887" s="107" t="s">
        <v>747</v>
      </c>
      <c r="C887" s="120">
        <v>0</v>
      </c>
      <c r="D887" s="145">
        <v>0</v>
      </c>
      <c r="E887" s="146"/>
    </row>
    <row r="888" s="69" customFormat="1" customHeight="1" spans="1:5">
      <c r="A888" s="107">
        <v>2130309</v>
      </c>
      <c r="B888" s="107" t="s">
        <v>748</v>
      </c>
      <c r="C888" s="120">
        <v>0</v>
      </c>
      <c r="D888" s="145">
        <v>0</v>
      </c>
      <c r="E888" s="146"/>
    </row>
    <row r="889" s="69" customFormat="1" customHeight="1" spans="1:5">
      <c r="A889" s="107">
        <v>2130310</v>
      </c>
      <c r="B889" s="107" t="s">
        <v>749</v>
      </c>
      <c r="C889" s="120">
        <v>663</v>
      </c>
      <c r="D889" s="145">
        <v>1115</v>
      </c>
      <c r="E889" s="146">
        <v>0.594618834080717</v>
      </c>
    </row>
    <row r="890" s="69" customFormat="1" customHeight="1" spans="1:5">
      <c r="A890" s="107">
        <v>2130311</v>
      </c>
      <c r="B890" s="107" t="s">
        <v>750</v>
      </c>
      <c r="C890" s="120">
        <v>65</v>
      </c>
      <c r="D890" s="145">
        <v>0</v>
      </c>
      <c r="E890" s="146"/>
    </row>
    <row r="891" s="69" customFormat="1" customHeight="1" spans="1:5">
      <c r="A891" s="107">
        <v>2130312</v>
      </c>
      <c r="B891" s="107" t="s">
        <v>751</v>
      </c>
      <c r="C891" s="120">
        <v>200</v>
      </c>
      <c r="D891" s="145">
        <v>200</v>
      </c>
      <c r="E891" s="146">
        <v>1</v>
      </c>
    </row>
    <row r="892" s="69" customFormat="1" customHeight="1" spans="1:5">
      <c r="A892" s="107">
        <v>2130313</v>
      </c>
      <c r="B892" s="107" t="s">
        <v>752</v>
      </c>
      <c r="C892" s="120">
        <v>5</v>
      </c>
      <c r="D892" s="145">
        <v>300</v>
      </c>
      <c r="E892" s="146">
        <v>0.0166666666666667</v>
      </c>
    </row>
    <row r="893" s="69" customFormat="1" customHeight="1" spans="1:5">
      <c r="A893" s="107">
        <v>2130314</v>
      </c>
      <c r="B893" s="107" t="s">
        <v>753</v>
      </c>
      <c r="C893" s="120">
        <v>330</v>
      </c>
      <c r="D893" s="145">
        <v>530</v>
      </c>
      <c r="E893" s="146">
        <v>0.622641509433962</v>
      </c>
    </row>
    <row r="894" s="69" customFormat="1" customHeight="1" spans="1:5">
      <c r="A894" s="107">
        <v>2130315</v>
      </c>
      <c r="B894" s="107" t="s">
        <v>754</v>
      </c>
      <c r="C894" s="120">
        <v>452</v>
      </c>
      <c r="D894" s="145">
        <v>334</v>
      </c>
      <c r="E894" s="146">
        <v>1.35329341317365</v>
      </c>
    </row>
    <row r="895" s="69" customFormat="1" customHeight="1" spans="1:5">
      <c r="A895" s="107">
        <v>2130316</v>
      </c>
      <c r="B895" s="107" t="s">
        <v>755</v>
      </c>
      <c r="C895" s="120">
        <v>1451</v>
      </c>
      <c r="D895" s="145">
        <v>1584</v>
      </c>
      <c r="E895" s="146">
        <v>0.916035353535353</v>
      </c>
    </row>
    <row r="896" s="69" customFormat="1" customHeight="1" spans="1:5">
      <c r="A896" s="107">
        <v>2130317</v>
      </c>
      <c r="B896" s="107" t="s">
        <v>756</v>
      </c>
      <c r="C896" s="120">
        <v>0</v>
      </c>
      <c r="D896" s="145">
        <v>0</v>
      </c>
      <c r="E896" s="146"/>
    </row>
    <row r="897" s="69" customFormat="1" customHeight="1" spans="1:5">
      <c r="A897" s="107">
        <v>2130318</v>
      </c>
      <c r="B897" s="107" t="s">
        <v>757</v>
      </c>
      <c r="C897" s="120">
        <v>0</v>
      </c>
      <c r="D897" s="145">
        <v>0</v>
      </c>
      <c r="E897" s="146"/>
    </row>
    <row r="898" s="69" customFormat="1" customHeight="1" spans="1:5">
      <c r="A898" s="107">
        <v>2130319</v>
      </c>
      <c r="B898" s="107" t="s">
        <v>758</v>
      </c>
      <c r="C898" s="120">
        <v>0</v>
      </c>
      <c r="D898" s="145">
        <v>665</v>
      </c>
      <c r="E898" s="146"/>
    </row>
    <row r="899" s="69" customFormat="1" customHeight="1" spans="1:5">
      <c r="A899" s="107">
        <v>2130321</v>
      </c>
      <c r="B899" s="107" t="s">
        <v>759</v>
      </c>
      <c r="C899" s="120">
        <v>267</v>
      </c>
      <c r="D899" s="145">
        <v>309</v>
      </c>
      <c r="E899" s="146">
        <v>0.864077669902913</v>
      </c>
    </row>
    <row r="900" s="69" customFormat="1" customHeight="1" spans="1:5">
      <c r="A900" s="107">
        <v>2130322</v>
      </c>
      <c r="B900" s="107" t="s">
        <v>760</v>
      </c>
      <c r="C900" s="120">
        <v>0</v>
      </c>
      <c r="D900" s="145">
        <v>0</v>
      </c>
      <c r="E900" s="146"/>
    </row>
    <row r="901" s="69" customFormat="1" customHeight="1" spans="1:5">
      <c r="A901" s="107">
        <v>2130333</v>
      </c>
      <c r="B901" s="107" t="s">
        <v>736</v>
      </c>
      <c r="C901" s="120">
        <v>0</v>
      </c>
      <c r="D901" s="145">
        <v>0</v>
      </c>
      <c r="E901" s="146"/>
    </row>
    <row r="902" s="69" customFormat="1" customHeight="1" spans="1:5">
      <c r="A902" s="107">
        <v>2130334</v>
      </c>
      <c r="B902" s="107" t="s">
        <v>761</v>
      </c>
      <c r="C902" s="120">
        <v>0</v>
      </c>
      <c r="D902" s="145">
        <v>0</v>
      </c>
      <c r="E902" s="146"/>
    </row>
    <row r="903" s="69" customFormat="1" customHeight="1" spans="1:5">
      <c r="A903" s="107">
        <v>2130335</v>
      </c>
      <c r="B903" s="107" t="s">
        <v>762</v>
      </c>
      <c r="C903" s="120">
        <v>372</v>
      </c>
      <c r="D903" s="145">
        <v>0</v>
      </c>
      <c r="E903" s="146"/>
    </row>
    <row r="904" s="69" customFormat="1" customHeight="1" spans="1:5">
      <c r="A904" s="107">
        <v>2130336</v>
      </c>
      <c r="B904" s="107" t="s">
        <v>763</v>
      </c>
      <c r="C904" s="120">
        <v>0</v>
      </c>
      <c r="D904" s="145">
        <v>0</v>
      </c>
      <c r="E904" s="146"/>
    </row>
    <row r="905" s="69" customFormat="1" customHeight="1" spans="1:5">
      <c r="A905" s="107">
        <v>2130337</v>
      </c>
      <c r="B905" s="107" t="s">
        <v>764</v>
      </c>
      <c r="C905" s="120">
        <v>0</v>
      </c>
      <c r="D905" s="145">
        <v>0</v>
      </c>
      <c r="E905" s="146"/>
    </row>
    <row r="906" s="69" customFormat="1" customHeight="1" spans="1:5">
      <c r="A906" s="107">
        <v>2130399</v>
      </c>
      <c r="B906" s="107" t="s">
        <v>765</v>
      </c>
      <c r="C906" s="120">
        <v>1491</v>
      </c>
      <c r="D906" s="145">
        <v>6823</v>
      </c>
      <c r="E906" s="146">
        <v>0.218525575260149</v>
      </c>
    </row>
    <row r="907" s="69" customFormat="1" customHeight="1" spans="1:5">
      <c r="A907" s="107">
        <v>21305</v>
      </c>
      <c r="B907" s="106" t="s">
        <v>766</v>
      </c>
      <c r="C907" s="120">
        <v>22234</v>
      </c>
      <c r="D907" s="145">
        <v>24515</v>
      </c>
      <c r="E907" s="146">
        <v>0.906954925555782</v>
      </c>
    </row>
    <row r="908" s="69" customFormat="1" customHeight="1" spans="1:5">
      <c r="A908" s="107">
        <v>2130501</v>
      </c>
      <c r="B908" s="107" t="s">
        <v>88</v>
      </c>
      <c r="C908" s="120">
        <v>313</v>
      </c>
      <c r="D908" s="145">
        <v>260</v>
      </c>
      <c r="E908" s="146">
        <v>1.20384615384615</v>
      </c>
    </row>
    <row r="909" s="69" customFormat="1" customHeight="1" spans="1:5">
      <c r="A909" s="107">
        <v>2130502</v>
      </c>
      <c r="B909" s="107" t="s">
        <v>89</v>
      </c>
      <c r="C909" s="120">
        <v>80</v>
      </c>
      <c r="D909" s="145">
        <v>95</v>
      </c>
      <c r="E909" s="146">
        <v>0.842105263157895</v>
      </c>
    </row>
    <row r="910" s="69" customFormat="1" customHeight="1" spans="1:5">
      <c r="A910" s="107">
        <v>2130503</v>
      </c>
      <c r="B910" s="107" t="s">
        <v>90</v>
      </c>
      <c r="C910" s="120">
        <v>0</v>
      </c>
      <c r="D910" s="145">
        <v>0</v>
      </c>
      <c r="E910" s="146"/>
    </row>
    <row r="911" s="69" customFormat="1" customHeight="1" spans="1:5">
      <c r="A911" s="107">
        <v>2130504</v>
      </c>
      <c r="B911" s="107" t="s">
        <v>767</v>
      </c>
      <c r="C911" s="120">
        <v>354</v>
      </c>
      <c r="D911" s="145">
        <v>7717</v>
      </c>
      <c r="E911" s="146">
        <v>0.0458727484773876</v>
      </c>
    </row>
    <row r="912" s="69" customFormat="1" customHeight="1" spans="1:5">
      <c r="A912" s="107">
        <v>2130505</v>
      </c>
      <c r="B912" s="107" t="s">
        <v>768</v>
      </c>
      <c r="C912" s="120">
        <v>10670</v>
      </c>
      <c r="D912" s="145">
        <v>5241</v>
      </c>
      <c r="E912" s="146">
        <v>2.03587101698149</v>
      </c>
    </row>
    <row r="913" s="69" customFormat="1" customHeight="1" spans="1:5">
      <c r="A913" s="107">
        <v>2130506</v>
      </c>
      <c r="B913" s="107" t="s">
        <v>769</v>
      </c>
      <c r="C913" s="120">
        <v>0</v>
      </c>
      <c r="D913" s="145">
        <v>0</v>
      </c>
      <c r="E913" s="146"/>
    </row>
    <row r="914" s="69" customFormat="1" customHeight="1" spans="1:5">
      <c r="A914" s="107">
        <v>2130507</v>
      </c>
      <c r="B914" s="107" t="s">
        <v>770</v>
      </c>
      <c r="C914" s="120">
        <v>0</v>
      </c>
      <c r="D914" s="145">
        <v>0</v>
      </c>
      <c r="E914" s="146"/>
    </row>
    <row r="915" s="69" customFormat="1" customHeight="1" spans="1:5">
      <c r="A915" s="107">
        <v>2130508</v>
      </c>
      <c r="B915" s="107" t="s">
        <v>771</v>
      </c>
      <c r="C915" s="120">
        <v>0</v>
      </c>
      <c r="D915" s="145">
        <v>0</v>
      </c>
      <c r="E915" s="146"/>
    </row>
    <row r="916" s="69" customFormat="1" customHeight="1" spans="1:5">
      <c r="A916" s="107">
        <v>2130550</v>
      </c>
      <c r="B916" s="107" t="s">
        <v>97</v>
      </c>
      <c r="C916" s="120">
        <v>0</v>
      </c>
      <c r="D916" s="145">
        <v>0</v>
      </c>
      <c r="E916" s="146"/>
    </row>
    <row r="917" s="69" customFormat="1" customHeight="1" spans="1:5">
      <c r="A917" s="107">
        <v>2130599</v>
      </c>
      <c r="B917" s="107" t="s">
        <v>772</v>
      </c>
      <c r="C917" s="120">
        <v>10817</v>
      </c>
      <c r="D917" s="145">
        <v>11202</v>
      </c>
      <c r="E917" s="146">
        <v>0.965631137296911</v>
      </c>
    </row>
    <row r="918" s="69" customFormat="1" customHeight="1" spans="1:5">
      <c r="A918" s="107">
        <v>21307</v>
      </c>
      <c r="B918" s="106" t="s">
        <v>773</v>
      </c>
      <c r="C918" s="120">
        <v>16026</v>
      </c>
      <c r="D918" s="145">
        <v>15577</v>
      </c>
      <c r="E918" s="146">
        <v>1.02882454901457</v>
      </c>
    </row>
    <row r="919" s="69" customFormat="1" customHeight="1" spans="1:5">
      <c r="A919" s="107">
        <v>2130701</v>
      </c>
      <c r="B919" s="107" t="s">
        <v>774</v>
      </c>
      <c r="C919" s="120">
        <v>1232</v>
      </c>
      <c r="D919" s="145">
        <v>1129</v>
      </c>
      <c r="E919" s="146">
        <v>1.09123117803366</v>
      </c>
    </row>
    <row r="920" s="69" customFormat="1" customHeight="1" spans="1:5">
      <c r="A920" s="107">
        <v>2130704</v>
      </c>
      <c r="B920" s="107" t="s">
        <v>775</v>
      </c>
      <c r="C920" s="120">
        <v>0</v>
      </c>
      <c r="D920" s="145">
        <v>0</v>
      </c>
      <c r="E920" s="146"/>
    </row>
    <row r="921" s="69" customFormat="1" customHeight="1" spans="1:5">
      <c r="A921" s="107">
        <v>2130705</v>
      </c>
      <c r="B921" s="107" t="s">
        <v>776</v>
      </c>
      <c r="C921" s="120">
        <v>14147</v>
      </c>
      <c r="D921" s="145">
        <v>13642</v>
      </c>
      <c r="E921" s="146">
        <v>1.03701803254655</v>
      </c>
    </row>
    <row r="922" s="69" customFormat="1" customHeight="1" spans="1:5">
      <c r="A922" s="107">
        <v>2130706</v>
      </c>
      <c r="B922" s="107" t="s">
        <v>777</v>
      </c>
      <c r="C922" s="120">
        <v>390</v>
      </c>
      <c r="D922" s="145">
        <v>650</v>
      </c>
      <c r="E922" s="146">
        <v>0.6</v>
      </c>
    </row>
    <row r="923" s="69" customFormat="1" customHeight="1" spans="1:5">
      <c r="A923" s="107">
        <v>2130707</v>
      </c>
      <c r="B923" s="107" t="s">
        <v>778</v>
      </c>
      <c r="C923" s="120">
        <v>200</v>
      </c>
      <c r="D923" s="145">
        <v>147</v>
      </c>
      <c r="E923" s="146">
        <v>1.36054421768707</v>
      </c>
    </row>
    <row r="924" s="69" customFormat="1" customHeight="1" spans="1:5">
      <c r="A924" s="107">
        <v>2130799</v>
      </c>
      <c r="B924" s="107" t="s">
        <v>779</v>
      </c>
      <c r="C924" s="120">
        <v>57</v>
      </c>
      <c r="D924" s="145">
        <v>9</v>
      </c>
      <c r="E924" s="146">
        <v>6.33333333333333</v>
      </c>
    </row>
    <row r="925" s="69" customFormat="1" customHeight="1" spans="1:5">
      <c r="A925" s="107">
        <v>21308</v>
      </c>
      <c r="B925" s="106" t="s">
        <v>780</v>
      </c>
      <c r="C925" s="120">
        <v>5701</v>
      </c>
      <c r="D925" s="145">
        <v>5762</v>
      </c>
      <c r="E925" s="146">
        <v>0.989413398125651</v>
      </c>
    </row>
    <row r="926" s="69" customFormat="1" customHeight="1" spans="1:5">
      <c r="A926" s="107">
        <v>2130801</v>
      </c>
      <c r="B926" s="107" t="s">
        <v>781</v>
      </c>
      <c r="C926" s="120">
        <v>0</v>
      </c>
      <c r="D926" s="145">
        <v>197</v>
      </c>
      <c r="E926" s="146"/>
    </row>
    <row r="927" s="69" customFormat="1" customHeight="1" spans="1:5">
      <c r="A927" s="107">
        <v>2130803</v>
      </c>
      <c r="B927" s="107" t="s">
        <v>782</v>
      </c>
      <c r="C927" s="120">
        <v>5142</v>
      </c>
      <c r="D927" s="145">
        <v>4954</v>
      </c>
      <c r="E927" s="146">
        <v>1.03794913201453</v>
      </c>
    </row>
    <row r="928" s="69" customFormat="1" customHeight="1" spans="1:5">
      <c r="A928" s="107">
        <v>2130804</v>
      </c>
      <c r="B928" s="107" t="s">
        <v>783</v>
      </c>
      <c r="C928" s="120">
        <v>405</v>
      </c>
      <c r="D928" s="145">
        <v>600</v>
      </c>
      <c r="E928" s="146">
        <v>0.675</v>
      </c>
    </row>
    <row r="929" s="69" customFormat="1" customHeight="1" spans="1:5">
      <c r="A929" s="107">
        <v>2130805</v>
      </c>
      <c r="B929" s="107" t="s">
        <v>784</v>
      </c>
      <c r="C929" s="120">
        <v>0</v>
      </c>
      <c r="D929" s="145">
        <v>0</v>
      </c>
      <c r="E929" s="146"/>
    </row>
    <row r="930" s="69" customFormat="1" customHeight="1" spans="1:5">
      <c r="A930" s="107">
        <v>2130899</v>
      </c>
      <c r="B930" s="107" t="s">
        <v>785</v>
      </c>
      <c r="C930" s="120">
        <v>154</v>
      </c>
      <c r="D930" s="145">
        <v>11</v>
      </c>
      <c r="E930" s="146">
        <v>14</v>
      </c>
    </row>
    <row r="931" s="69" customFormat="1" customHeight="1" spans="1:5">
      <c r="A931" s="107">
        <v>21309</v>
      </c>
      <c r="B931" s="106" t="s">
        <v>786</v>
      </c>
      <c r="C931" s="120">
        <v>2696</v>
      </c>
      <c r="D931" s="145">
        <v>2759</v>
      </c>
      <c r="E931" s="146">
        <v>0.977165639724538</v>
      </c>
    </row>
    <row r="932" s="69" customFormat="1" customHeight="1" spans="1:5">
      <c r="A932" s="107">
        <v>2130901</v>
      </c>
      <c r="B932" s="107" t="s">
        <v>787</v>
      </c>
      <c r="C932" s="120">
        <v>0</v>
      </c>
      <c r="D932" s="145">
        <v>0</v>
      </c>
      <c r="E932" s="146"/>
    </row>
    <row r="933" s="69" customFormat="1" customHeight="1" spans="1:5">
      <c r="A933" s="107">
        <v>2130999</v>
      </c>
      <c r="B933" s="107" t="s">
        <v>788</v>
      </c>
      <c r="C933" s="120">
        <v>2696</v>
      </c>
      <c r="D933" s="145">
        <v>2759</v>
      </c>
      <c r="E933" s="146">
        <v>0.977165639724538</v>
      </c>
    </row>
    <row r="934" s="69" customFormat="1" customHeight="1" spans="1:5">
      <c r="A934" s="107">
        <v>21399</v>
      </c>
      <c r="B934" s="106" t="s">
        <v>789</v>
      </c>
      <c r="C934" s="120">
        <v>730</v>
      </c>
      <c r="D934" s="145">
        <v>2805</v>
      </c>
      <c r="E934" s="146">
        <v>0.260249554367201</v>
      </c>
    </row>
    <row r="935" s="69" customFormat="1" customHeight="1" spans="1:5">
      <c r="A935" s="107">
        <v>2139901</v>
      </c>
      <c r="B935" s="107" t="s">
        <v>790</v>
      </c>
      <c r="C935" s="120">
        <v>0</v>
      </c>
      <c r="D935" s="145">
        <v>0</v>
      </c>
      <c r="E935" s="146"/>
    </row>
    <row r="936" s="69" customFormat="1" customHeight="1" spans="1:5">
      <c r="A936" s="107">
        <v>2139999</v>
      </c>
      <c r="B936" s="107" t="s">
        <v>791</v>
      </c>
      <c r="C936" s="120">
        <v>730</v>
      </c>
      <c r="D936" s="145">
        <v>2805</v>
      </c>
      <c r="E936" s="146">
        <v>0.260249554367201</v>
      </c>
    </row>
    <row r="937" s="69" customFormat="1" customHeight="1" spans="1:5">
      <c r="A937" s="107">
        <v>214</v>
      </c>
      <c r="B937" s="106" t="s">
        <v>792</v>
      </c>
      <c r="C937" s="120">
        <v>23195</v>
      </c>
      <c r="D937" s="145">
        <v>23814</v>
      </c>
      <c r="E937" s="146">
        <v>0.974006886705299</v>
      </c>
    </row>
    <row r="938" s="69" customFormat="1" customHeight="1" spans="1:5">
      <c r="A938" s="107">
        <v>21401</v>
      </c>
      <c r="B938" s="106" t="s">
        <v>793</v>
      </c>
      <c r="C938" s="120">
        <v>18824</v>
      </c>
      <c r="D938" s="145">
        <v>18398</v>
      </c>
      <c r="E938" s="146">
        <v>1.02315469072725</v>
      </c>
    </row>
    <row r="939" s="69" customFormat="1" customHeight="1" spans="1:5">
      <c r="A939" s="107">
        <v>2140101</v>
      </c>
      <c r="B939" s="107" t="s">
        <v>88</v>
      </c>
      <c r="C939" s="120">
        <v>1220</v>
      </c>
      <c r="D939" s="145">
        <v>588</v>
      </c>
      <c r="E939" s="146">
        <v>2.07482993197279</v>
      </c>
    </row>
    <row r="940" s="69" customFormat="1" customHeight="1" spans="1:5">
      <c r="A940" s="107">
        <v>2140102</v>
      </c>
      <c r="B940" s="107" t="s">
        <v>89</v>
      </c>
      <c r="C940" s="120">
        <v>126</v>
      </c>
      <c r="D940" s="145">
        <v>24</v>
      </c>
      <c r="E940" s="146">
        <v>5.25</v>
      </c>
    </row>
    <row r="941" s="69" customFormat="1" customHeight="1" spans="1:5">
      <c r="A941" s="107">
        <v>2140103</v>
      </c>
      <c r="B941" s="107" t="s">
        <v>90</v>
      </c>
      <c r="C941" s="120">
        <v>0</v>
      </c>
      <c r="D941" s="145">
        <v>0</v>
      </c>
      <c r="E941" s="146"/>
    </row>
    <row r="942" s="69" customFormat="1" customHeight="1" spans="1:5">
      <c r="A942" s="107">
        <v>2140104</v>
      </c>
      <c r="B942" s="107" t="s">
        <v>794</v>
      </c>
      <c r="C942" s="120">
        <v>4613</v>
      </c>
      <c r="D942" s="145">
        <v>2000</v>
      </c>
      <c r="E942" s="146">
        <v>2.3065</v>
      </c>
    </row>
    <row r="943" s="69" customFormat="1" customHeight="1" spans="1:5">
      <c r="A943" s="107">
        <v>2140106</v>
      </c>
      <c r="B943" s="107" t="s">
        <v>795</v>
      </c>
      <c r="C943" s="120">
        <v>9970</v>
      </c>
      <c r="D943" s="145">
        <v>8228</v>
      </c>
      <c r="E943" s="146">
        <v>1.21171609139524</v>
      </c>
    </row>
    <row r="944" s="69" customFormat="1" customHeight="1" spans="1:5">
      <c r="A944" s="107">
        <v>2140109</v>
      </c>
      <c r="B944" s="107" t="s">
        <v>796</v>
      </c>
      <c r="C944" s="120">
        <v>0</v>
      </c>
      <c r="D944" s="145">
        <v>0</v>
      </c>
      <c r="E944" s="146"/>
    </row>
    <row r="945" s="69" customFormat="1" customHeight="1" spans="1:5">
      <c r="A945" s="107">
        <v>2140110</v>
      </c>
      <c r="B945" s="107" t="s">
        <v>797</v>
      </c>
      <c r="C945" s="120">
        <v>434</v>
      </c>
      <c r="D945" s="145">
        <v>428</v>
      </c>
      <c r="E945" s="146">
        <v>1.01401869158878</v>
      </c>
    </row>
    <row r="946" s="69" customFormat="1" customHeight="1" spans="1:5">
      <c r="A946" s="107">
        <v>2140111</v>
      </c>
      <c r="B946" s="107" t="s">
        <v>798</v>
      </c>
      <c r="C946" s="120">
        <v>0</v>
      </c>
      <c r="D946" s="145">
        <v>0</v>
      </c>
      <c r="E946" s="146"/>
    </row>
    <row r="947" s="69" customFormat="1" customHeight="1" spans="1:5">
      <c r="A947" s="107">
        <v>2140112</v>
      </c>
      <c r="B947" s="107" t="s">
        <v>799</v>
      </c>
      <c r="C947" s="120">
        <v>1445</v>
      </c>
      <c r="D947" s="145">
        <v>2377</v>
      </c>
      <c r="E947" s="146">
        <v>0.607909129154396</v>
      </c>
    </row>
    <row r="948" s="69" customFormat="1" customHeight="1" spans="1:5">
      <c r="A948" s="107">
        <v>2140114</v>
      </c>
      <c r="B948" s="107" t="s">
        <v>800</v>
      </c>
      <c r="C948" s="120">
        <v>0</v>
      </c>
      <c r="D948" s="145">
        <v>0</v>
      </c>
      <c r="E948" s="146"/>
    </row>
    <row r="949" s="69" customFormat="1" customHeight="1" spans="1:5">
      <c r="A949" s="107">
        <v>2140122</v>
      </c>
      <c r="B949" s="107" t="s">
        <v>801</v>
      </c>
      <c r="C949" s="120">
        <v>0</v>
      </c>
      <c r="D949" s="145">
        <v>0</v>
      </c>
      <c r="E949" s="146"/>
    </row>
    <row r="950" s="69" customFormat="1" customHeight="1" spans="1:5">
      <c r="A950" s="107">
        <v>2140123</v>
      </c>
      <c r="B950" s="107" t="s">
        <v>802</v>
      </c>
      <c r="C950" s="120">
        <v>0</v>
      </c>
      <c r="D950" s="145">
        <v>0</v>
      </c>
      <c r="E950" s="146"/>
    </row>
    <row r="951" s="69" customFormat="1" customHeight="1" spans="1:5">
      <c r="A951" s="107">
        <v>2140127</v>
      </c>
      <c r="B951" s="107" t="s">
        <v>803</v>
      </c>
      <c r="C951" s="120">
        <v>0</v>
      </c>
      <c r="D951" s="145">
        <v>0</v>
      </c>
      <c r="E951" s="146"/>
    </row>
    <row r="952" s="69" customFormat="1" customHeight="1" spans="1:5">
      <c r="A952" s="107">
        <v>2140128</v>
      </c>
      <c r="B952" s="107" t="s">
        <v>804</v>
      </c>
      <c r="C952" s="120">
        <v>0</v>
      </c>
      <c r="D952" s="145">
        <v>0</v>
      </c>
      <c r="E952" s="146"/>
    </row>
    <row r="953" s="69" customFormat="1" customHeight="1" spans="1:5">
      <c r="A953" s="107">
        <v>2140129</v>
      </c>
      <c r="B953" s="107" t="s">
        <v>805</v>
      </c>
      <c r="C953" s="120">
        <v>0</v>
      </c>
      <c r="D953" s="145">
        <v>0</v>
      </c>
      <c r="E953" s="146"/>
    </row>
    <row r="954" s="69" customFormat="1" customHeight="1" spans="1:5">
      <c r="A954" s="107">
        <v>2140130</v>
      </c>
      <c r="B954" s="107" t="s">
        <v>806</v>
      </c>
      <c r="C954" s="120">
        <v>0</v>
      </c>
      <c r="D954" s="145">
        <v>0</v>
      </c>
      <c r="E954" s="146"/>
    </row>
    <row r="955" s="69" customFormat="1" customHeight="1" spans="1:5">
      <c r="A955" s="107">
        <v>2140131</v>
      </c>
      <c r="B955" s="107" t="s">
        <v>807</v>
      </c>
      <c r="C955" s="120">
        <v>42</v>
      </c>
      <c r="D955" s="145">
        <v>205</v>
      </c>
      <c r="E955" s="146">
        <v>0.204878048780488</v>
      </c>
    </row>
    <row r="956" s="69" customFormat="1" customHeight="1" spans="1:5">
      <c r="A956" s="107">
        <v>2140133</v>
      </c>
      <c r="B956" s="107" t="s">
        <v>808</v>
      </c>
      <c r="C956" s="120">
        <v>0</v>
      </c>
      <c r="D956" s="145">
        <v>0</v>
      </c>
      <c r="E956" s="146"/>
    </row>
    <row r="957" s="69" customFormat="1" customHeight="1" spans="1:5">
      <c r="A957" s="107">
        <v>2140136</v>
      </c>
      <c r="B957" s="107" t="s">
        <v>809</v>
      </c>
      <c r="C957" s="120">
        <v>6</v>
      </c>
      <c r="D957" s="145">
        <v>0</v>
      </c>
      <c r="E957" s="146"/>
    </row>
    <row r="958" s="69" customFormat="1" customHeight="1" spans="1:5">
      <c r="A958" s="107">
        <v>2140138</v>
      </c>
      <c r="B958" s="107" t="s">
        <v>810</v>
      </c>
      <c r="C958" s="120">
        <v>0</v>
      </c>
      <c r="D958" s="145">
        <v>0</v>
      </c>
      <c r="E958" s="146"/>
    </row>
    <row r="959" s="69" customFormat="1" customHeight="1" spans="1:5">
      <c r="A959" s="107">
        <v>2140199</v>
      </c>
      <c r="B959" s="107" t="s">
        <v>811</v>
      </c>
      <c r="C959" s="120">
        <v>968</v>
      </c>
      <c r="D959" s="145">
        <v>4548</v>
      </c>
      <c r="E959" s="146">
        <v>0.212840809146878</v>
      </c>
    </row>
    <row r="960" s="69" customFormat="1" customHeight="1" spans="1:5">
      <c r="A960" s="107">
        <v>21402</v>
      </c>
      <c r="B960" s="106" t="s">
        <v>812</v>
      </c>
      <c r="C960" s="120">
        <v>0</v>
      </c>
      <c r="D960" s="145">
        <v>25</v>
      </c>
      <c r="E960" s="146"/>
    </row>
    <row r="961" s="69" customFormat="1" customHeight="1" spans="1:5">
      <c r="A961" s="107">
        <v>2140201</v>
      </c>
      <c r="B961" s="107" t="s">
        <v>88</v>
      </c>
      <c r="C961" s="120">
        <v>0</v>
      </c>
      <c r="D961" s="145">
        <v>0</v>
      </c>
      <c r="E961" s="146"/>
    </row>
    <row r="962" s="69" customFormat="1" customHeight="1" spans="1:5">
      <c r="A962" s="107">
        <v>2140202</v>
      </c>
      <c r="B962" s="107" t="s">
        <v>89</v>
      </c>
      <c r="C962" s="120">
        <v>0</v>
      </c>
      <c r="D962" s="145">
        <v>0</v>
      </c>
      <c r="E962" s="146"/>
    </row>
    <row r="963" s="69" customFormat="1" customHeight="1" spans="1:5">
      <c r="A963" s="107">
        <v>2140203</v>
      </c>
      <c r="B963" s="107" t="s">
        <v>90</v>
      </c>
      <c r="C963" s="120">
        <v>0</v>
      </c>
      <c r="D963" s="145">
        <v>0</v>
      </c>
      <c r="E963" s="146"/>
    </row>
    <row r="964" s="69" customFormat="1" customHeight="1" spans="1:5">
      <c r="A964" s="107">
        <v>2140204</v>
      </c>
      <c r="B964" s="107" t="s">
        <v>813</v>
      </c>
      <c r="C964" s="120">
        <v>0</v>
      </c>
      <c r="D964" s="145">
        <v>0</v>
      </c>
      <c r="E964" s="146"/>
    </row>
    <row r="965" s="69" customFormat="1" customHeight="1" spans="1:5">
      <c r="A965" s="107">
        <v>2140205</v>
      </c>
      <c r="B965" s="107" t="s">
        <v>814</v>
      </c>
      <c r="C965" s="120">
        <v>0</v>
      </c>
      <c r="D965" s="145">
        <v>0</v>
      </c>
      <c r="E965" s="146"/>
    </row>
    <row r="966" s="69" customFormat="1" customHeight="1" spans="1:5">
      <c r="A966" s="107">
        <v>2140206</v>
      </c>
      <c r="B966" s="107" t="s">
        <v>815</v>
      </c>
      <c r="C966" s="120">
        <v>0</v>
      </c>
      <c r="D966" s="145">
        <v>0</v>
      </c>
      <c r="E966" s="146"/>
    </row>
    <row r="967" s="69" customFormat="1" customHeight="1" spans="1:5">
      <c r="A967" s="107">
        <v>2140207</v>
      </c>
      <c r="B967" s="107" t="s">
        <v>816</v>
      </c>
      <c r="C967" s="120">
        <v>0</v>
      </c>
      <c r="D967" s="145">
        <v>0</v>
      </c>
      <c r="E967" s="146"/>
    </row>
    <row r="968" s="69" customFormat="1" customHeight="1" spans="1:5">
      <c r="A968" s="107">
        <v>2140208</v>
      </c>
      <c r="B968" s="107" t="s">
        <v>817</v>
      </c>
      <c r="C968" s="120">
        <v>0</v>
      </c>
      <c r="D968" s="145">
        <v>0</v>
      </c>
      <c r="E968" s="146"/>
    </row>
    <row r="969" s="69" customFormat="1" customHeight="1" spans="1:5">
      <c r="A969" s="107">
        <v>2140299</v>
      </c>
      <c r="B969" s="107" t="s">
        <v>818</v>
      </c>
      <c r="C969" s="120">
        <v>0</v>
      </c>
      <c r="D969" s="145">
        <v>25</v>
      </c>
      <c r="E969" s="146"/>
    </row>
    <row r="970" s="69" customFormat="1" customHeight="1" spans="1:5">
      <c r="A970" s="107">
        <v>21403</v>
      </c>
      <c r="B970" s="106" t="s">
        <v>819</v>
      </c>
      <c r="C970" s="120">
        <v>0</v>
      </c>
      <c r="D970" s="145">
        <v>0</v>
      </c>
      <c r="E970" s="146"/>
    </row>
    <row r="971" s="69" customFormat="1" customHeight="1" spans="1:5">
      <c r="A971" s="107">
        <v>2140301</v>
      </c>
      <c r="B971" s="107" t="s">
        <v>88</v>
      </c>
      <c r="C971" s="120">
        <v>0</v>
      </c>
      <c r="D971" s="145">
        <v>0</v>
      </c>
      <c r="E971" s="146"/>
    </row>
    <row r="972" s="69" customFormat="1" customHeight="1" spans="1:5">
      <c r="A972" s="107">
        <v>2140302</v>
      </c>
      <c r="B972" s="107" t="s">
        <v>89</v>
      </c>
      <c r="C972" s="120">
        <v>0</v>
      </c>
      <c r="D972" s="145">
        <v>0</v>
      </c>
      <c r="E972" s="146"/>
    </row>
    <row r="973" s="69" customFormat="1" customHeight="1" spans="1:5">
      <c r="A973" s="107">
        <v>2140303</v>
      </c>
      <c r="B973" s="107" t="s">
        <v>90</v>
      </c>
      <c r="C973" s="120">
        <v>0</v>
      </c>
      <c r="D973" s="145">
        <v>0</v>
      </c>
      <c r="E973" s="146"/>
    </row>
    <row r="974" s="69" customFormat="1" customHeight="1" spans="1:5">
      <c r="A974" s="107">
        <v>2140304</v>
      </c>
      <c r="B974" s="107" t="s">
        <v>820</v>
      </c>
      <c r="C974" s="120">
        <v>0</v>
      </c>
      <c r="D974" s="145">
        <v>0</v>
      </c>
      <c r="E974" s="146"/>
    </row>
    <row r="975" s="69" customFormat="1" customHeight="1" spans="1:5">
      <c r="A975" s="107">
        <v>2140305</v>
      </c>
      <c r="B975" s="107" t="s">
        <v>821</v>
      </c>
      <c r="C975" s="120">
        <v>0</v>
      </c>
      <c r="D975" s="145">
        <v>0</v>
      </c>
      <c r="E975" s="146"/>
    </row>
    <row r="976" s="69" customFormat="1" customHeight="1" spans="1:5">
      <c r="A976" s="107">
        <v>2140306</v>
      </c>
      <c r="B976" s="107" t="s">
        <v>822</v>
      </c>
      <c r="C976" s="120">
        <v>0</v>
      </c>
      <c r="D976" s="145">
        <v>0</v>
      </c>
      <c r="E976" s="146"/>
    </row>
    <row r="977" s="69" customFormat="1" customHeight="1" spans="1:5">
      <c r="A977" s="107">
        <v>2140307</v>
      </c>
      <c r="B977" s="107" t="s">
        <v>823</v>
      </c>
      <c r="C977" s="120">
        <v>0</v>
      </c>
      <c r="D977" s="145">
        <v>0</v>
      </c>
      <c r="E977" s="146"/>
    </row>
    <row r="978" s="69" customFormat="1" customHeight="1" spans="1:5">
      <c r="A978" s="107">
        <v>2140308</v>
      </c>
      <c r="B978" s="107" t="s">
        <v>824</v>
      </c>
      <c r="C978" s="120">
        <v>0</v>
      </c>
      <c r="D978" s="145">
        <v>0</v>
      </c>
      <c r="E978" s="146"/>
    </row>
    <row r="979" s="69" customFormat="1" customHeight="1" spans="1:5">
      <c r="A979" s="107">
        <v>2140399</v>
      </c>
      <c r="B979" s="107" t="s">
        <v>825</v>
      </c>
      <c r="C979" s="120">
        <v>0</v>
      </c>
      <c r="D979" s="145">
        <v>0</v>
      </c>
      <c r="E979" s="146"/>
    </row>
    <row r="980" s="69" customFormat="1" customHeight="1" spans="1:5">
      <c r="A980" s="107">
        <v>21405</v>
      </c>
      <c r="B980" s="106" t="s">
        <v>826</v>
      </c>
      <c r="C980" s="120">
        <v>0</v>
      </c>
      <c r="D980" s="145">
        <v>0</v>
      </c>
      <c r="E980" s="146"/>
    </row>
    <row r="981" s="69" customFormat="1" customHeight="1" spans="1:5">
      <c r="A981" s="107">
        <v>2140501</v>
      </c>
      <c r="B981" s="107" t="s">
        <v>88</v>
      </c>
      <c r="C981" s="120">
        <v>0</v>
      </c>
      <c r="D981" s="145">
        <v>0</v>
      </c>
      <c r="E981" s="146"/>
    </row>
    <row r="982" s="69" customFormat="1" customHeight="1" spans="1:5">
      <c r="A982" s="107">
        <v>2140502</v>
      </c>
      <c r="B982" s="107" t="s">
        <v>89</v>
      </c>
      <c r="C982" s="120">
        <v>0</v>
      </c>
      <c r="D982" s="145">
        <v>0</v>
      </c>
      <c r="E982" s="146"/>
    </row>
    <row r="983" s="69" customFormat="1" customHeight="1" spans="1:5">
      <c r="A983" s="107">
        <v>2140503</v>
      </c>
      <c r="B983" s="107" t="s">
        <v>90</v>
      </c>
      <c r="C983" s="120">
        <v>0</v>
      </c>
      <c r="D983" s="145">
        <v>0</v>
      </c>
      <c r="E983" s="146"/>
    </row>
    <row r="984" s="69" customFormat="1" customHeight="1" spans="1:5">
      <c r="A984" s="107">
        <v>2140504</v>
      </c>
      <c r="B984" s="107" t="s">
        <v>817</v>
      </c>
      <c r="C984" s="120">
        <v>0</v>
      </c>
      <c r="D984" s="145">
        <v>0</v>
      </c>
      <c r="E984" s="146"/>
    </row>
    <row r="985" s="69" customFormat="1" customHeight="1" spans="1:5">
      <c r="A985" s="107">
        <v>2140505</v>
      </c>
      <c r="B985" s="107" t="s">
        <v>827</v>
      </c>
      <c r="C985" s="120">
        <v>0</v>
      </c>
      <c r="D985" s="145">
        <v>0</v>
      </c>
      <c r="E985" s="146"/>
    </row>
    <row r="986" s="69" customFormat="1" customHeight="1" spans="1:5">
      <c r="A986" s="107">
        <v>2140599</v>
      </c>
      <c r="B986" s="107" t="s">
        <v>828</v>
      </c>
      <c r="C986" s="120">
        <v>0</v>
      </c>
      <c r="D986" s="145">
        <v>0</v>
      </c>
      <c r="E986" s="146"/>
    </row>
    <row r="987" s="69" customFormat="1" customHeight="1" spans="1:5">
      <c r="A987" s="107">
        <v>21406</v>
      </c>
      <c r="B987" s="106" t="s">
        <v>829</v>
      </c>
      <c r="C987" s="120">
        <v>2029</v>
      </c>
      <c r="D987" s="145">
        <v>4457</v>
      </c>
      <c r="E987" s="146">
        <v>0.455238949966345</v>
      </c>
    </row>
    <row r="988" s="69" customFormat="1" customHeight="1" spans="1:5">
      <c r="A988" s="107">
        <v>2140601</v>
      </c>
      <c r="B988" s="107" t="s">
        <v>830</v>
      </c>
      <c r="C988" s="120">
        <v>1979</v>
      </c>
      <c r="D988" s="145">
        <v>4457</v>
      </c>
      <c r="E988" s="146">
        <v>0.444020641687234</v>
      </c>
    </row>
    <row r="989" s="69" customFormat="1" customHeight="1" spans="1:5">
      <c r="A989" s="107">
        <v>2140602</v>
      </c>
      <c r="B989" s="107" t="s">
        <v>831</v>
      </c>
      <c r="C989" s="120">
        <v>50</v>
      </c>
      <c r="D989" s="145">
        <v>0</v>
      </c>
      <c r="E989" s="146"/>
    </row>
    <row r="990" s="69" customFormat="1" customHeight="1" spans="1:5">
      <c r="A990" s="107">
        <v>2140603</v>
      </c>
      <c r="B990" s="107" t="s">
        <v>832</v>
      </c>
      <c r="C990" s="120">
        <v>0</v>
      </c>
      <c r="D990" s="145">
        <v>0</v>
      </c>
      <c r="E990" s="146"/>
    </row>
    <row r="991" s="69" customFormat="1" customHeight="1" spans="1:5">
      <c r="A991" s="107">
        <v>2140699</v>
      </c>
      <c r="B991" s="107" t="s">
        <v>833</v>
      </c>
      <c r="C991" s="120">
        <v>0</v>
      </c>
      <c r="D991" s="145">
        <v>0</v>
      </c>
      <c r="E991" s="146"/>
    </row>
    <row r="992" s="69" customFormat="1" customHeight="1" spans="1:5">
      <c r="A992" s="107">
        <v>21499</v>
      </c>
      <c r="B992" s="106" t="s">
        <v>834</v>
      </c>
      <c r="C992" s="120">
        <v>2342</v>
      </c>
      <c r="D992" s="145">
        <v>571</v>
      </c>
      <c r="E992" s="146">
        <v>4.1015761821366</v>
      </c>
    </row>
    <row r="993" s="69" customFormat="1" customHeight="1" spans="1:5">
      <c r="A993" s="107">
        <v>2149901</v>
      </c>
      <c r="B993" s="107" t="s">
        <v>835</v>
      </c>
      <c r="C993" s="120">
        <v>751</v>
      </c>
      <c r="D993" s="145">
        <v>140</v>
      </c>
      <c r="E993" s="146">
        <v>5.36428571428571</v>
      </c>
    </row>
    <row r="994" s="69" customFormat="1" customHeight="1" spans="1:5">
      <c r="A994" s="107">
        <v>2149999</v>
      </c>
      <c r="B994" s="107" t="s">
        <v>836</v>
      </c>
      <c r="C994" s="120">
        <v>1591</v>
      </c>
      <c r="D994" s="145">
        <v>431</v>
      </c>
      <c r="E994" s="146">
        <v>3.69141531322506</v>
      </c>
    </row>
    <row r="995" s="69" customFormat="1" customHeight="1" spans="1:5">
      <c r="A995" s="107">
        <v>215</v>
      </c>
      <c r="B995" s="106" t="s">
        <v>837</v>
      </c>
      <c r="C995" s="120">
        <v>2078</v>
      </c>
      <c r="D995" s="145">
        <v>7118</v>
      </c>
      <c r="E995" s="146">
        <v>0.291935937060972</v>
      </c>
    </row>
    <row r="996" s="69" customFormat="1" customHeight="1" spans="1:5">
      <c r="A996" s="107">
        <v>21501</v>
      </c>
      <c r="B996" s="106" t="s">
        <v>838</v>
      </c>
      <c r="C996" s="120">
        <v>0</v>
      </c>
      <c r="D996" s="145">
        <v>0</v>
      </c>
      <c r="E996" s="146"/>
    </row>
    <row r="997" s="69" customFormat="1" customHeight="1" spans="1:5">
      <c r="A997" s="107">
        <v>2150101</v>
      </c>
      <c r="B997" s="107" t="s">
        <v>88</v>
      </c>
      <c r="C997" s="120">
        <v>0</v>
      </c>
      <c r="D997" s="145">
        <v>0</v>
      </c>
      <c r="E997" s="146"/>
    </row>
    <row r="998" s="69" customFormat="1" customHeight="1" spans="1:5">
      <c r="A998" s="107">
        <v>2150102</v>
      </c>
      <c r="B998" s="107" t="s">
        <v>89</v>
      </c>
      <c r="C998" s="120">
        <v>0</v>
      </c>
      <c r="D998" s="145">
        <v>0</v>
      </c>
      <c r="E998" s="146"/>
    </row>
    <row r="999" s="69" customFormat="1" customHeight="1" spans="1:5">
      <c r="A999" s="107">
        <v>2150103</v>
      </c>
      <c r="B999" s="107" t="s">
        <v>90</v>
      </c>
      <c r="C999" s="120">
        <v>0</v>
      </c>
      <c r="D999" s="145">
        <v>0</v>
      </c>
      <c r="E999" s="146"/>
    </row>
    <row r="1000" s="69" customFormat="1" customHeight="1" spans="1:5">
      <c r="A1000" s="107">
        <v>2150104</v>
      </c>
      <c r="B1000" s="107" t="s">
        <v>839</v>
      </c>
      <c r="C1000" s="120">
        <v>0</v>
      </c>
      <c r="D1000" s="145">
        <v>0</v>
      </c>
      <c r="E1000" s="146"/>
    </row>
    <row r="1001" s="69" customFormat="1" customHeight="1" spans="1:5">
      <c r="A1001" s="107">
        <v>2150105</v>
      </c>
      <c r="B1001" s="107" t="s">
        <v>840</v>
      </c>
      <c r="C1001" s="120">
        <v>0</v>
      </c>
      <c r="D1001" s="145">
        <v>0</v>
      </c>
      <c r="E1001" s="146"/>
    </row>
    <row r="1002" s="69" customFormat="1" customHeight="1" spans="1:5">
      <c r="A1002" s="107">
        <v>2150106</v>
      </c>
      <c r="B1002" s="107" t="s">
        <v>841</v>
      </c>
      <c r="C1002" s="120">
        <v>0</v>
      </c>
      <c r="D1002" s="145">
        <v>0</v>
      </c>
      <c r="E1002" s="146"/>
    </row>
    <row r="1003" s="69" customFormat="1" customHeight="1" spans="1:5">
      <c r="A1003" s="107">
        <v>2150107</v>
      </c>
      <c r="B1003" s="107" t="s">
        <v>842</v>
      </c>
      <c r="C1003" s="120">
        <v>0</v>
      </c>
      <c r="D1003" s="145">
        <v>0</v>
      </c>
      <c r="E1003" s="146"/>
    </row>
    <row r="1004" s="69" customFormat="1" customHeight="1" spans="1:5">
      <c r="A1004" s="107">
        <v>2150108</v>
      </c>
      <c r="B1004" s="107" t="s">
        <v>843</v>
      </c>
      <c r="C1004" s="120">
        <v>0</v>
      </c>
      <c r="D1004" s="145">
        <v>0</v>
      </c>
      <c r="E1004" s="146"/>
    </row>
    <row r="1005" s="69" customFormat="1" customHeight="1" spans="1:5">
      <c r="A1005" s="107">
        <v>2150199</v>
      </c>
      <c r="B1005" s="107" t="s">
        <v>844</v>
      </c>
      <c r="C1005" s="120">
        <v>0</v>
      </c>
      <c r="D1005" s="145">
        <v>0</v>
      </c>
      <c r="E1005" s="146"/>
    </row>
    <row r="1006" s="69" customFormat="1" customHeight="1" spans="1:5">
      <c r="A1006" s="107">
        <v>21502</v>
      </c>
      <c r="B1006" s="106" t="s">
        <v>845</v>
      </c>
      <c r="C1006" s="120">
        <v>1711</v>
      </c>
      <c r="D1006" s="145">
        <v>6264</v>
      </c>
      <c r="E1006" s="146">
        <v>0.273148148148148</v>
      </c>
    </row>
    <row r="1007" s="69" customFormat="1" customHeight="1" spans="1:5">
      <c r="A1007" s="107">
        <v>2150201</v>
      </c>
      <c r="B1007" s="107" t="s">
        <v>88</v>
      </c>
      <c r="C1007" s="120">
        <v>1205</v>
      </c>
      <c r="D1007" s="145">
        <v>978</v>
      </c>
      <c r="E1007" s="146">
        <v>1.2321063394683</v>
      </c>
    </row>
    <row r="1008" s="69" customFormat="1" customHeight="1" spans="1:5">
      <c r="A1008" s="107">
        <v>2150202</v>
      </c>
      <c r="B1008" s="107" t="s">
        <v>89</v>
      </c>
      <c r="C1008" s="120">
        <v>0</v>
      </c>
      <c r="D1008" s="145">
        <v>0</v>
      </c>
      <c r="E1008" s="146"/>
    </row>
    <row r="1009" s="69" customFormat="1" customHeight="1" spans="1:5">
      <c r="A1009" s="107">
        <v>2150203</v>
      </c>
      <c r="B1009" s="107" t="s">
        <v>90</v>
      </c>
      <c r="C1009" s="120">
        <v>0</v>
      </c>
      <c r="D1009" s="145">
        <v>0</v>
      </c>
      <c r="E1009" s="146"/>
    </row>
    <row r="1010" s="69" customFormat="1" customHeight="1" spans="1:5">
      <c r="A1010" s="107">
        <v>2150204</v>
      </c>
      <c r="B1010" s="107" t="s">
        <v>846</v>
      </c>
      <c r="C1010" s="120">
        <v>0</v>
      </c>
      <c r="D1010" s="145">
        <v>0</v>
      </c>
      <c r="E1010" s="146"/>
    </row>
    <row r="1011" s="69" customFormat="1" customHeight="1" spans="1:5">
      <c r="A1011" s="107">
        <v>2150205</v>
      </c>
      <c r="B1011" s="107" t="s">
        <v>847</v>
      </c>
      <c r="C1011" s="120">
        <v>0</v>
      </c>
      <c r="D1011" s="145">
        <v>0</v>
      </c>
      <c r="E1011" s="146"/>
    </row>
    <row r="1012" s="69" customFormat="1" customHeight="1" spans="1:5">
      <c r="A1012" s="107">
        <v>2150206</v>
      </c>
      <c r="B1012" s="107" t="s">
        <v>848</v>
      </c>
      <c r="C1012" s="120">
        <v>0</v>
      </c>
      <c r="D1012" s="145">
        <v>0</v>
      </c>
      <c r="E1012" s="146"/>
    </row>
    <row r="1013" s="69" customFormat="1" customHeight="1" spans="1:5">
      <c r="A1013" s="107">
        <v>2150207</v>
      </c>
      <c r="B1013" s="107" t="s">
        <v>849</v>
      </c>
      <c r="C1013" s="120">
        <v>0</v>
      </c>
      <c r="D1013" s="145">
        <v>0</v>
      </c>
      <c r="E1013" s="146"/>
    </row>
    <row r="1014" s="69" customFormat="1" customHeight="1" spans="1:5">
      <c r="A1014" s="107">
        <v>2150208</v>
      </c>
      <c r="B1014" s="107" t="s">
        <v>850</v>
      </c>
      <c r="C1014" s="120">
        <v>0</v>
      </c>
      <c r="D1014" s="145">
        <v>0</v>
      </c>
      <c r="E1014" s="146"/>
    </row>
    <row r="1015" s="69" customFormat="1" customHeight="1" spans="1:5">
      <c r="A1015" s="107">
        <v>2150209</v>
      </c>
      <c r="B1015" s="107" t="s">
        <v>851</v>
      </c>
      <c r="C1015" s="120">
        <v>0</v>
      </c>
      <c r="D1015" s="145">
        <v>0</v>
      </c>
      <c r="E1015" s="146"/>
    </row>
    <row r="1016" s="69" customFormat="1" customHeight="1" spans="1:5">
      <c r="A1016" s="107">
        <v>2150210</v>
      </c>
      <c r="B1016" s="107" t="s">
        <v>852</v>
      </c>
      <c r="C1016" s="120">
        <v>0</v>
      </c>
      <c r="D1016" s="145">
        <v>0</v>
      </c>
      <c r="E1016" s="146"/>
    </row>
    <row r="1017" s="69" customFormat="1" customHeight="1" spans="1:5">
      <c r="A1017" s="107">
        <v>2150212</v>
      </c>
      <c r="B1017" s="107" t="s">
        <v>853</v>
      </c>
      <c r="C1017" s="120">
        <v>0</v>
      </c>
      <c r="D1017" s="145">
        <v>0</v>
      </c>
      <c r="E1017" s="146"/>
    </row>
    <row r="1018" s="69" customFormat="1" customHeight="1" spans="1:5">
      <c r="A1018" s="107">
        <v>2150213</v>
      </c>
      <c r="B1018" s="107" t="s">
        <v>854</v>
      </c>
      <c r="C1018" s="120">
        <v>0</v>
      </c>
      <c r="D1018" s="145">
        <v>0</v>
      </c>
      <c r="E1018" s="146"/>
    </row>
    <row r="1019" s="69" customFormat="1" customHeight="1" spans="1:5">
      <c r="A1019" s="107">
        <v>2150214</v>
      </c>
      <c r="B1019" s="107" t="s">
        <v>855</v>
      </c>
      <c r="C1019" s="120">
        <v>0</v>
      </c>
      <c r="D1019" s="145">
        <v>0</v>
      </c>
      <c r="E1019" s="146"/>
    </row>
    <row r="1020" s="69" customFormat="1" customHeight="1" spans="1:5">
      <c r="A1020" s="107">
        <v>2150215</v>
      </c>
      <c r="B1020" s="107" t="s">
        <v>856</v>
      </c>
      <c r="C1020" s="120">
        <v>0</v>
      </c>
      <c r="D1020" s="145">
        <v>0</v>
      </c>
      <c r="E1020" s="146"/>
    </row>
    <row r="1021" s="69" customFormat="1" customHeight="1" spans="1:5">
      <c r="A1021" s="107">
        <v>2150299</v>
      </c>
      <c r="B1021" s="107" t="s">
        <v>857</v>
      </c>
      <c r="C1021" s="120">
        <v>506</v>
      </c>
      <c r="D1021" s="145">
        <v>5286</v>
      </c>
      <c r="E1021" s="146">
        <v>0.0957245554294363</v>
      </c>
    </row>
    <row r="1022" s="69" customFormat="1" customHeight="1" spans="1:5">
      <c r="A1022" s="107">
        <v>21503</v>
      </c>
      <c r="B1022" s="106" t="s">
        <v>858</v>
      </c>
      <c r="C1022" s="120">
        <v>161</v>
      </c>
      <c r="D1022" s="145">
        <v>31</v>
      </c>
      <c r="E1022" s="146">
        <v>5.19354838709677</v>
      </c>
    </row>
    <row r="1023" s="69" customFormat="1" customHeight="1" spans="1:5">
      <c r="A1023" s="107">
        <v>2150301</v>
      </c>
      <c r="B1023" s="107" t="s">
        <v>88</v>
      </c>
      <c r="C1023" s="120">
        <v>161</v>
      </c>
      <c r="D1023" s="145">
        <v>30</v>
      </c>
      <c r="E1023" s="146">
        <v>5.36666666666667</v>
      </c>
    </row>
    <row r="1024" s="69" customFormat="1" customHeight="1" spans="1:5">
      <c r="A1024" s="107">
        <v>2150302</v>
      </c>
      <c r="B1024" s="107" t="s">
        <v>89</v>
      </c>
      <c r="C1024" s="120">
        <v>0</v>
      </c>
      <c r="D1024" s="145">
        <v>0</v>
      </c>
      <c r="E1024" s="146"/>
    </row>
    <row r="1025" s="69" customFormat="1" customHeight="1" spans="1:5">
      <c r="A1025" s="107">
        <v>2150303</v>
      </c>
      <c r="B1025" s="107" t="s">
        <v>90</v>
      </c>
      <c r="C1025" s="120">
        <v>0</v>
      </c>
      <c r="D1025" s="145">
        <v>0</v>
      </c>
      <c r="E1025" s="146"/>
    </row>
    <row r="1026" s="69" customFormat="1" customHeight="1" spans="1:5">
      <c r="A1026" s="107">
        <v>2150399</v>
      </c>
      <c r="B1026" s="107" t="s">
        <v>859</v>
      </c>
      <c r="C1026" s="120">
        <v>0</v>
      </c>
      <c r="D1026" s="145">
        <v>1</v>
      </c>
      <c r="E1026" s="146"/>
    </row>
    <row r="1027" s="69" customFormat="1" customHeight="1" spans="1:5">
      <c r="A1027" s="107">
        <v>21505</v>
      </c>
      <c r="B1027" s="106" t="s">
        <v>860</v>
      </c>
      <c r="C1027" s="120">
        <v>0</v>
      </c>
      <c r="D1027" s="145">
        <v>0</v>
      </c>
      <c r="E1027" s="146"/>
    </row>
    <row r="1028" s="69" customFormat="1" customHeight="1" spans="1:5">
      <c r="A1028" s="107">
        <v>2150501</v>
      </c>
      <c r="B1028" s="107" t="s">
        <v>88</v>
      </c>
      <c r="C1028" s="120">
        <v>0</v>
      </c>
      <c r="D1028" s="145">
        <v>0</v>
      </c>
      <c r="E1028" s="146"/>
    </row>
    <row r="1029" s="69" customFormat="1" customHeight="1" spans="1:5">
      <c r="A1029" s="107">
        <v>2150502</v>
      </c>
      <c r="B1029" s="107" t="s">
        <v>89</v>
      </c>
      <c r="C1029" s="120">
        <v>0</v>
      </c>
      <c r="D1029" s="145">
        <v>0</v>
      </c>
      <c r="E1029" s="146"/>
    </row>
    <row r="1030" s="69" customFormat="1" customHeight="1" spans="1:5">
      <c r="A1030" s="107">
        <v>2150503</v>
      </c>
      <c r="B1030" s="107" t="s">
        <v>90</v>
      </c>
      <c r="C1030" s="120">
        <v>0</v>
      </c>
      <c r="D1030" s="145">
        <v>0</v>
      </c>
      <c r="E1030" s="146"/>
    </row>
    <row r="1031" s="69" customFormat="1" customHeight="1" spans="1:5">
      <c r="A1031" s="107">
        <v>2150505</v>
      </c>
      <c r="B1031" s="107" t="s">
        <v>861</v>
      </c>
      <c r="C1031" s="120">
        <v>0</v>
      </c>
      <c r="D1031" s="145">
        <v>0</v>
      </c>
      <c r="E1031" s="146"/>
    </row>
    <row r="1032" s="69" customFormat="1" customHeight="1" spans="1:5">
      <c r="A1032" s="107">
        <v>2150507</v>
      </c>
      <c r="B1032" s="107" t="s">
        <v>862</v>
      </c>
      <c r="C1032" s="120">
        <v>0</v>
      </c>
      <c r="D1032" s="145">
        <v>0</v>
      </c>
      <c r="E1032" s="146"/>
    </row>
    <row r="1033" s="69" customFormat="1" customHeight="1" spans="1:5">
      <c r="A1033" s="107">
        <v>2150508</v>
      </c>
      <c r="B1033" s="107" t="s">
        <v>863</v>
      </c>
      <c r="C1033" s="120">
        <v>0</v>
      </c>
      <c r="D1033" s="145">
        <v>0</v>
      </c>
      <c r="E1033" s="146"/>
    </row>
    <row r="1034" s="69" customFormat="1" customHeight="1" spans="1:5">
      <c r="A1034" s="107">
        <v>2150516</v>
      </c>
      <c r="B1034" s="107" t="s">
        <v>864</v>
      </c>
      <c r="C1034" s="120">
        <v>0</v>
      </c>
      <c r="D1034" s="145">
        <v>0</v>
      </c>
      <c r="E1034" s="146"/>
    </row>
    <row r="1035" s="69" customFormat="1" customHeight="1" spans="1:5">
      <c r="A1035" s="107">
        <v>2150517</v>
      </c>
      <c r="B1035" s="107" t="s">
        <v>865</v>
      </c>
      <c r="C1035" s="120">
        <v>0</v>
      </c>
      <c r="D1035" s="145">
        <v>0</v>
      </c>
      <c r="E1035" s="146"/>
    </row>
    <row r="1036" s="69" customFormat="1" customHeight="1" spans="1:5">
      <c r="A1036" s="107">
        <v>2150550</v>
      </c>
      <c r="B1036" s="107" t="s">
        <v>97</v>
      </c>
      <c r="C1036" s="120">
        <v>0</v>
      </c>
      <c r="D1036" s="145">
        <v>0</v>
      </c>
      <c r="E1036" s="146"/>
    </row>
    <row r="1037" s="69" customFormat="1" customHeight="1" spans="1:5">
      <c r="A1037" s="107">
        <v>2150599</v>
      </c>
      <c r="B1037" s="107" t="s">
        <v>866</v>
      </c>
      <c r="C1037" s="120">
        <v>0</v>
      </c>
      <c r="D1037" s="145">
        <v>0</v>
      </c>
      <c r="E1037" s="146"/>
    </row>
    <row r="1038" s="69" customFormat="1" customHeight="1" spans="1:5">
      <c r="A1038" s="107">
        <v>21507</v>
      </c>
      <c r="B1038" s="106" t="s">
        <v>867</v>
      </c>
      <c r="C1038" s="120">
        <v>0</v>
      </c>
      <c r="D1038" s="145">
        <v>0</v>
      </c>
      <c r="E1038" s="146"/>
    </row>
    <row r="1039" s="69" customFormat="1" customHeight="1" spans="1:5">
      <c r="A1039" s="107">
        <v>2150701</v>
      </c>
      <c r="B1039" s="107" t="s">
        <v>88</v>
      </c>
      <c r="C1039" s="120">
        <v>0</v>
      </c>
      <c r="D1039" s="145">
        <v>0</v>
      </c>
      <c r="E1039" s="146"/>
    </row>
    <row r="1040" s="69" customFormat="1" customHeight="1" spans="1:5">
      <c r="A1040" s="107">
        <v>2150702</v>
      </c>
      <c r="B1040" s="107" t="s">
        <v>89</v>
      </c>
      <c r="C1040" s="120">
        <v>0</v>
      </c>
      <c r="D1040" s="145">
        <v>0</v>
      </c>
      <c r="E1040" s="146"/>
    </row>
    <row r="1041" s="69" customFormat="1" customHeight="1" spans="1:5">
      <c r="A1041" s="107">
        <v>2150703</v>
      </c>
      <c r="B1041" s="107" t="s">
        <v>90</v>
      </c>
      <c r="C1041" s="120">
        <v>0</v>
      </c>
      <c r="D1041" s="145">
        <v>0</v>
      </c>
      <c r="E1041" s="146"/>
    </row>
    <row r="1042" s="69" customFormat="1" customHeight="1" spans="1:5">
      <c r="A1042" s="107">
        <v>2150704</v>
      </c>
      <c r="B1042" s="107" t="s">
        <v>868</v>
      </c>
      <c r="C1042" s="120">
        <v>0</v>
      </c>
      <c r="D1042" s="145">
        <v>0</v>
      </c>
      <c r="E1042" s="146"/>
    </row>
    <row r="1043" s="69" customFormat="1" customHeight="1" spans="1:5">
      <c r="A1043" s="107">
        <v>2150705</v>
      </c>
      <c r="B1043" s="107" t="s">
        <v>869</v>
      </c>
      <c r="C1043" s="120">
        <v>0</v>
      </c>
      <c r="D1043" s="145">
        <v>0</v>
      </c>
      <c r="E1043" s="146"/>
    </row>
    <row r="1044" s="69" customFormat="1" customHeight="1" spans="1:5">
      <c r="A1044" s="107">
        <v>2150799</v>
      </c>
      <c r="B1044" s="107" t="s">
        <v>870</v>
      </c>
      <c r="C1044" s="120">
        <v>0</v>
      </c>
      <c r="D1044" s="145">
        <v>0</v>
      </c>
      <c r="E1044" s="146"/>
    </row>
    <row r="1045" s="69" customFormat="1" customHeight="1" spans="1:5">
      <c r="A1045" s="107">
        <v>21508</v>
      </c>
      <c r="B1045" s="106" t="s">
        <v>871</v>
      </c>
      <c r="C1045" s="120">
        <v>143</v>
      </c>
      <c r="D1045" s="145">
        <v>40</v>
      </c>
      <c r="E1045" s="146">
        <v>3.575</v>
      </c>
    </row>
    <row r="1046" s="69" customFormat="1" customHeight="1" spans="1:5">
      <c r="A1046" s="107">
        <v>2150801</v>
      </c>
      <c r="B1046" s="107" t="s">
        <v>88</v>
      </c>
      <c r="C1046" s="120">
        <v>0</v>
      </c>
      <c r="D1046" s="145">
        <v>0</v>
      </c>
      <c r="E1046" s="146"/>
    </row>
    <row r="1047" s="69" customFormat="1" customHeight="1" spans="1:5">
      <c r="A1047" s="107">
        <v>2150802</v>
      </c>
      <c r="B1047" s="107" t="s">
        <v>89</v>
      </c>
      <c r="C1047" s="120">
        <v>0</v>
      </c>
      <c r="D1047" s="145">
        <v>0</v>
      </c>
      <c r="E1047" s="146"/>
    </row>
    <row r="1048" s="69" customFormat="1" customHeight="1" spans="1:5">
      <c r="A1048" s="107">
        <v>2150803</v>
      </c>
      <c r="B1048" s="107" t="s">
        <v>90</v>
      </c>
      <c r="C1048" s="120">
        <v>0</v>
      </c>
      <c r="D1048" s="145">
        <v>0</v>
      </c>
      <c r="E1048" s="146"/>
    </row>
    <row r="1049" s="69" customFormat="1" customHeight="1" spans="1:5">
      <c r="A1049" s="107">
        <v>2150804</v>
      </c>
      <c r="B1049" s="107" t="s">
        <v>872</v>
      </c>
      <c r="C1049" s="120">
        <v>0</v>
      </c>
      <c r="D1049" s="145">
        <v>0</v>
      </c>
      <c r="E1049" s="146"/>
    </row>
    <row r="1050" s="69" customFormat="1" customHeight="1" spans="1:5">
      <c r="A1050" s="107">
        <v>2150805</v>
      </c>
      <c r="B1050" s="107" t="s">
        <v>873</v>
      </c>
      <c r="C1050" s="120">
        <v>143</v>
      </c>
      <c r="D1050" s="145">
        <v>40</v>
      </c>
      <c r="E1050" s="146">
        <v>3.575</v>
      </c>
    </row>
    <row r="1051" s="69" customFormat="1" customHeight="1" spans="1:5">
      <c r="A1051" s="107">
        <v>2150806</v>
      </c>
      <c r="B1051" s="107" t="s">
        <v>874</v>
      </c>
      <c r="C1051" s="120">
        <v>0</v>
      </c>
      <c r="D1051" s="145">
        <v>0</v>
      </c>
      <c r="E1051" s="146"/>
    </row>
    <row r="1052" s="69" customFormat="1" customHeight="1" spans="1:5">
      <c r="A1052" s="107">
        <v>2150899</v>
      </c>
      <c r="B1052" s="107" t="s">
        <v>875</v>
      </c>
      <c r="C1052" s="120">
        <v>0</v>
      </c>
      <c r="D1052" s="145">
        <v>0</v>
      </c>
      <c r="E1052" s="146"/>
    </row>
    <row r="1053" s="69" customFormat="1" customHeight="1" spans="1:5">
      <c r="A1053" s="107">
        <v>21599</v>
      </c>
      <c r="B1053" s="106" t="s">
        <v>876</v>
      </c>
      <c r="C1053" s="120">
        <v>63</v>
      </c>
      <c r="D1053" s="145">
        <v>783</v>
      </c>
      <c r="E1053" s="146">
        <v>0.0804597701149425</v>
      </c>
    </row>
    <row r="1054" s="69" customFormat="1" customHeight="1" spans="1:5">
      <c r="A1054" s="107">
        <v>2159901</v>
      </c>
      <c r="B1054" s="107" t="s">
        <v>877</v>
      </c>
      <c r="C1054" s="120">
        <v>0</v>
      </c>
      <c r="D1054" s="145">
        <v>0</v>
      </c>
      <c r="E1054" s="146"/>
    </row>
    <row r="1055" s="69" customFormat="1" customHeight="1" spans="1:5">
      <c r="A1055" s="107">
        <v>2159904</v>
      </c>
      <c r="B1055" s="107" t="s">
        <v>878</v>
      </c>
      <c r="C1055" s="120">
        <v>0</v>
      </c>
      <c r="D1055" s="145">
        <v>0</v>
      </c>
      <c r="E1055" s="146"/>
    </row>
    <row r="1056" s="69" customFormat="1" customHeight="1" spans="1:5">
      <c r="A1056" s="107">
        <v>2159905</v>
      </c>
      <c r="B1056" s="107" t="s">
        <v>879</v>
      </c>
      <c r="C1056" s="120">
        <v>0</v>
      </c>
      <c r="D1056" s="145">
        <v>0</v>
      </c>
      <c r="E1056" s="146"/>
    </row>
    <row r="1057" s="69" customFormat="1" customHeight="1" spans="1:5">
      <c r="A1057" s="107">
        <v>2159906</v>
      </c>
      <c r="B1057" s="107" t="s">
        <v>880</v>
      </c>
      <c r="C1057" s="120">
        <v>0</v>
      </c>
      <c r="D1057" s="145">
        <v>0</v>
      </c>
      <c r="E1057" s="146"/>
    </row>
    <row r="1058" s="69" customFormat="1" customHeight="1" spans="1:5">
      <c r="A1058" s="107">
        <v>2159999</v>
      </c>
      <c r="B1058" s="107" t="s">
        <v>881</v>
      </c>
      <c r="C1058" s="120">
        <v>63</v>
      </c>
      <c r="D1058" s="145">
        <v>783</v>
      </c>
      <c r="E1058" s="146">
        <v>0.0804597701149425</v>
      </c>
    </row>
    <row r="1059" s="69" customFormat="1" customHeight="1" spans="1:5">
      <c r="A1059" s="107">
        <v>216</v>
      </c>
      <c r="B1059" s="106" t="s">
        <v>882</v>
      </c>
      <c r="C1059" s="120">
        <v>1437</v>
      </c>
      <c r="D1059" s="145">
        <v>938</v>
      </c>
      <c r="E1059" s="146">
        <v>1.5319829424307</v>
      </c>
    </row>
    <row r="1060" s="69" customFormat="1" customHeight="1" spans="1:5">
      <c r="A1060" s="107">
        <v>21602</v>
      </c>
      <c r="B1060" s="106" t="s">
        <v>883</v>
      </c>
      <c r="C1060" s="120">
        <v>1030</v>
      </c>
      <c r="D1060" s="145">
        <v>699</v>
      </c>
      <c r="E1060" s="146">
        <v>1.47353361945637</v>
      </c>
    </row>
    <row r="1061" s="69" customFormat="1" customHeight="1" spans="1:5">
      <c r="A1061" s="107">
        <v>2160201</v>
      </c>
      <c r="B1061" s="107" t="s">
        <v>88</v>
      </c>
      <c r="C1061" s="120">
        <v>301</v>
      </c>
      <c r="D1061" s="145">
        <v>280</v>
      </c>
      <c r="E1061" s="146">
        <v>1.075</v>
      </c>
    </row>
    <row r="1062" s="69" customFormat="1" customHeight="1" spans="1:5">
      <c r="A1062" s="107">
        <v>2160202</v>
      </c>
      <c r="B1062" s="107" t="s">
        <v>89</v>
      </c>
      <c r="C1062" s="120">
        <v>0</v>
      </c>
      <c r="D1062" s="145">
        <v>0</v>
      </c>
      <c r="E1062" s="146"/>
    </row>
    <row r="1063" s="69" customFormat="1" customHeight="1" spans="1:5">
      <c r="A1063" s="107">
        <v>2160203</v>
      </c>
      <c r="B1063" s="107" t="s">
        <v>90</v>
      </c>
      <c r="C1063" s="120">
        <v>0</v>
      </c>
      <c r="D1063" s="145">
        <v>0</v>
      </c>
      <c r="E1063" s="146"/>
    </row>
    <row r="1064" s="69" customFormat="1" customHeight="1" spans="1:5">
      <c r="A1064" s="107">
        <v>2160216</v>
      </c>
      <c r="B1064" s="107" t="s">
        <v>884</v>
      </c>
      <c r="C1064" s="120">
        <v>0</v>
      </c>
      <c r="D1064" s="145">
        <v>0</v>
      </c>
      <c r="E1064" s="146"/>
    </row>
    <row r="1065" s="69" customFormat="1" customHeight="1" spans="1:5">
      <c r="A1065" s="107">
        <v>2160217</v>
      </c>
      <c r="B1065" s="107" t="s">
        <v>885</v>
      </c>
      <c r="C1065" s="120">
        <v>0</v>
      </c>
      <c r="D1065" s="145">
        <v>0</v>
      </c>
      <c r="E1065" s="146"/>
    </row>
    <row r="1066" s="69" customFormat="1" customHeight="1" spans="1:5">
      <c r="A1066" s="107">
        <v>2160218</v>
      </c>
      <c r="B1066" s="107" t="s">
        <v>886</v>
      </c>
      <c r="C1066" s="120">
        <v>0</v>
      </c>
      <c r="D1066" s="145">
        <v>0</v>
      </c>
      <c r="E1066" s="146"/>
    </row>
    <row r="1067" s="69" customFormat="1" customHeight="1" spans="1:5">
      <c r="A1067" s="107">
        <v>2160219</v>
      </c>
      <c r="B1067" s="107" t="s">
        <v>887</v>
      </c>
      <c r="C1067" s="120">
        <v>49</v>
      </c>
      <c r="D1067" s="145">
        <v>0</v>
      </c>
      <c r="E1067" s="146"/>
    </row>
    <row r="1068" s="69" customFormat="1" customHeight="1" spans="1:5">
      <c r="A1068" s="107">
        <v>2160250</v>
      </c>
      <c r="B1068" s="107" t="s">
        <v>97</v>
      </c>
      <c r="C1068" s="120">
        <v>0</v>
      </c>
      <c r="D1068" s="145">
        <v>0</v>
      </c>
      <c r="E1068" s="146"/>
    </row>
    <row r="1069" s="69" customFormat="1" customHeight="1" spans="1:5">
      <c r="A1069" s="107">
        <v>2160299</v>
      </c>
      <c r="B1069" s="107" t="s">
        <v>888</v>
      </c>
      <c r="C1069" s="120">
        <v>680</v>
      </c>
      <c r="D1069" s="145">
        <v>419</v>
      </c>
      <c r="E1069" s="146">
        <v>1.62291169451074</v>
      </c>
    </row>
    <row r="1070" s="69" customFormat="1" customHeight="1" spans="1:5">
      <c r="A1070" s="107">
        <v>21606</v>
      </c>
      <c r="B1070" s="106" t="s">
        <v>889</v>
      </c>
      <c r="C1070" s="120">
        <v>307</v>
      </c>
      <c r="D1070" s="145">
        <v>203</v>
      </c>
      <c r="E1070" s="146">
        <v>1.51231527093596</v>
      </c>
    </row>
    <row r="1071" s="69" customFormat="1" customHeight="1" spans="1:5">
      <c r="A1071" s="107">
        <v>2160601</v>
      </c>
      <c r="B1071" s="107" t="s">
        <v>88</v>
      </c>
      <c r="C1071" s="120">
        <v>0</v>
      </c>
      <c r="D1071" s="145">
        <v>0</v>
      </c>
      <c r="E1071" s="146"/>
    </row>
    <row r="1072" s="69" customFormat="1" customHeight="1" spans="1:5">
      <c r="A1072" s="107">
        <v>2160602</v>
      </c>
      <c r="B1072" s="107" t="s">
        <v>89</v>
      </c>
      <c r="C1072" s="120">
        <v>0</v>
      </c>
      <c r="D1072" s="145">
        <v>0</v>
      </c>
      <c r="E1072" s="146"/>
    </row>
    <row r="1073" s="69" customFormat="1" customHeight="1" spans="1:5">
      <c r="A1073" s="107">
        <v>2160603</v>
      </c>
      <c r="B1073" s="107" t="s">
        <v>90</v>
      </c>
      <c r="C1073" s="120">
        <v>0</v>
      </c>
      <c r="D1073" s="145">
        <v>0</v>
      </c>
      <c r="E1073" s="146"/>
    </row>
    <row r="1074" s="69" customFormat="1" customHeight="1" spans="1:5">
      <c r="A1074" s="107">
        <v>2160607</v>
      </c>
      <c r="B1074" s="107" t="s">
        <v>890</v>
      </c>
      <c r="C1074" s="120">
        <v>0</v>
      </c>
      <c r="D1074" s="145">
        <v>0</v>
      </c>
      <c r="E1074" s="146"/>
    </row>
    <row r="1075" s="69" customFormat="1" customHeight="1" spans="1:5">
      <c r="A1075" s="107">
        <v>2160699</v>
      </c>
      <c r="B1075" s="107" t="s">
        <v>891</v>
      </c>
      <c r="C1075" s="120">
        <v>307</v>
      </c>
      <c r="D1075" s="145">
        <v>203</v>
      </c>
      <c r="E1075" s="146">
        <v>1.51231527093596</v>
      </c>
    </row>
    <row r="1076" s="69" customFormat="1" customHeight="1" spans="1:5">
      <c r="A1076" s="107">
        <v>21699</v>
      </c>
      <c r="B1076" s="106" t="s">
        <v>892</v>
      </c>
      <c r="C1076" s="120">
        <v>100</v>
      </c>
      <c r="D1076" s="145">
        <v>36</v>
      </c>
      <c r="E1076" s="146">
        <v>2.77777777777778</v>
      </c>
    </row>
    <row r="1077" s="69" customFormat="1" customHeight="1" spans="1:5">
      <c r="A1077" s="107">
        <v>2169901</v>
      </c>
      <c r="B1077" s="107" t="s">
        <v>893</v>
      </c>
      <c r="C1077" s="120">
        <v>0</v>
      </c>
      <c r="D1077" s="145">
        <v>0</v>
      </c>
      <c r="E1077" s="146"/>
    </row>
    <row r="1078" s="69" customFormat="1" customHeight="1" spans="1:5">
      <c r="A1078" s="107">
        <v>2169999</v>
      </c>
      <c r="B1078" s="107" t="s">
        <v>894</v>
      </c>
      <c r="C1078" s="120">
        <v>100</v>
      </c>
      <c r="D1078" s="145">
        <v>36</v>
      </c>
      <c r="E1078" s="146">
        <v>2.77777777777778</v>
      </c>
    </row>
    <row r="1079" s="69" customFormat="1" customHeight="1" spans="1:5">
      <c r="A1079" s="107">
        <v>217</v>
      </c>
      <c r="B1079" s="106" t="s">
        <v>895</v>
      </c>
      <c r="C1079" s="120">
        <v>558</v>
      </c>
      <c r="D1079" s="145">
        <v>665</v>
      </c>
      <c r="E1079" s="146">
        <v>0.839097744360902</v>
      </c>
    </row>
    <row r="1080" s="69" customFormat="1" customHeight="1" spans="1:5">
      <c r="A1080" s="107">
        <v>21701</v>
      </c>
      <c r="B1080" s="106" t="s">
        <v>896</v>
      </c>
      <c r="C1080" s="120">
        <v>0</v>
      </c>
      <c r="D1080" s="145">
        <v>0</v>
      </c>
      <c r="E1080" s="146"/>
    </row>
    <row r="1081" s="69" customFormat="1" customHeight="1" spans="1:5">
      <c r="A1081" s="107">
        <v>2170101</v>
      </c>
      <c r="B1081" s="107" t="s">
        <v>88</v>
      </c>
      <c r="C1081" s="120">
        <v>0</v>
      </c>
      <c r="D1081" s="145">
        <v>0</v>
      </c>
      <c r="E1081" s="146"/>
    </row>
    <row r="1082" s="69" customFormat="1" customHeight="1" spans="1:5">
      <c r="A1082" s="107">
        <v>2170102</v>
      </c>
      <c r="B1082" s="107" t="s">
        <v>89</v>
      </c>
      <c r="C1082" s="120">
        <v>0</v>
      </c>
      <c r="D1082" s="145">
        <v>0</v>
      </c>
      <c r="E1082" s="146"/>
    </row>
    <row r="1083" s="69" customFormat="1" customHeight="1" spans="1:5">
      <c r="A1083" s="107">
        <v>2170103</v>
      </c>
      <c r="B1083" s="107" t="s">
        <v>90</v>
      </c>
      <c r="C1083" s="120">
        <v>0</v>
      </c>
      <c r="D1083" s="145">
        <v>0</v>
      </c>
      <c r="E1083" s="146"/>
    </row>
    <row r="1084" s="69" customFormat="1" customHeight="1" spans="1:5">
      <c r="A1084" s="107">
        <v>2170104</v>
      </c>
      <c r="B1084" s="107" t="s">
        <v>897</v>
      </c>
      <c r="C1084" s="120">
        <v>0</v>
      </c>
      <c r="D1084" s="145">
        <v>0</v>
      </c>
      <c r="E1084" s="146"/>
    </row>
    <row r="1085" s="69" customFormat="1" customHeight="1" spans="1:5">
      <c r="A1085" s="107">
        <v>2170150</v>
      </c>
      <c r="B1085" s="107" t="s">
        <v>97</v>
      </c>
      <c r="C1085" s="120">
        <v>0</v>
      </c>
      <c r="D1085" s="145">
        <v>0</v>
      </c>
      <c r="E1085" s="146"/>
    </row>
    <row r="1086" s="69" customFormat="1" customHeight="1" spans="1:5">
      <c r="A1086" s="107">
        <v>2170199</v>
      </c>
      <c r="B1086" s="107" t="s">
        <v>898</v>
      </c>
      <c r="C1086" s="120">
        <v>0</v>
      </c>
      <c r="D1086" s="145">
        <v>0</v>
      </c>
      <c r="E1086" s="146"/>
    </row>
    <row r="1087" s="69" customFormat="1" customHeight="1" spans="1:5">
      <c r="A1087" s="107">
        <v>21702</v>
      </c>
      <c r="B1087" s="106" t="s">
        <v>899</v>
      </c>
      <c r="C1087" s="120">
        <v>0</v>
      </c>
      <c r="D1087" s="145">
        <v>70</v>
      </c>
      <c r="E1087" s="146"/>
    </row>
    <row r="1088" s="69" customFormat="1" customHeight="1" spans="1:5">
      <c r="A1088" s="107">
        <v>2170201</v>
      </c>
      <c r="B1088" s="107" t="s">
        <v>900</v>
      </c>
      <c r="C1088" s="120">
        <v>0</v>
      </c>
      <c r="D1088" s="145">
        <v>0</v>
      </c>
      <c r="E1088" s="146"/>
    </row>
    <row r="1089" s="69" customFormat="1" customHeight="1" spans="1:5">
      <c r="A1089" s="107">
        <v>2170202</v>
      </c>
      <c r="B1089" s="107" t="s">
        <v>901</v>
      </c>
      <c r="C1089" s="120">
        <v>0</v>
      </c>
      <c r="D1089" s="145">
        <v>0</v>
      </c>
      <c r="E1089" s="146"/>
    </row>
    <row r="1090" s="69" customFormat="1" customHeight="1" spans="1:5">
      <c r="A1090" s="107">
        <v>2170203</v>
      </c>
      <c r="B1090" s="107" t="s">
        <v>902</v>
      </c>
      <c r="C1090" s="120">
        <v>0</v>
      </c>
      <c r="D1090" s="145">
        <v>0</v>
      </c>
      <c r="E1090" s="146"/>
    </row>
    <row r="1091" s="69" customFormat="1" customHeight="1" spans="1:5">
      <c r="A1091" s="107">
        <v>2170204</v>
      </c>
      <c r="B1091" s="107" t="s">
        <v>903</v>
      </c>
      <c r="C1091" s="120">
        <v>0</v>
      </c>
      <c r="D1091" s="145">
        <v>0</v>
      </c>
      <c r="E1091" s="146"/>
    </row>
    <row r="1092" s="69" customFormat="1" customHeight="1" spans="1:5">
      <c r="A1092" s="107">
        <v>2170205</v>
      </c>
      <c r="B1092" s="107" t="s">
        <v>904</v>
      </c>
      <c r="C1092" s="120">
        <v>0</v>
      </c>
      <c r="D1092" s="145">
        <v>0</v>
      </c>
      <c r="E1092" s="146"/>
    </row>
    <row r="1093" s="69" customFormat="1" customHeight="1" spans="1:5">
      <c r="A1093" s="107">
        <v>2170206</v>
      </c>
      <c r="B1093" s="107" t="s">
        <v>905</v>
      </c>
      <c r="C1093" s="120">
        <v>0</v>
      </c>
      <c r="D1093" s="145">
        <v>0</v>
      </c>
      <c r="E1093" s="146"/>
    </row>
    <row r="1094" s="69" customFormat="1" customHeight="1" spans="1:5">
      <c r="A1094" s="107">
        <v>2170207</v>
      </c>
      <c r="B1094" s="107" t="s">
        <v>906</v>
      </c>
      <c r="C1094" s="120">
        <v>0</v>
      </c>
      <c r="D1094" s="145">
        <v>0</v>
      </c>
      <c r="E1094" s="146"/>
    </row>
    <row r="1095" s="69" customFormat="1" customHeight="1" spans="1:5">
      <c r="A1095" s="107">
        <v>2170208</v>
      </c>
      <c r="B1095" s="107" t="s">
        <v>907</v>
      </c>
      <c r="C1095" s="120">
        <v>0</v>
      </c>
      <c r="D1095" s="145">
        <v>0</v>
      </c>
      <c r="E1095" s="146"/>
    </row>
    <row r="1096" s="69" customFormat="1" customHeight="1" spans="1:5">
      <c r="A1096" s="107">
        <v>2170299</v>
      </c>
      <c r="B1096" s="107" t="s">
        <v>908</v>
      </c>
      <c r="C1096" s="120">
        <v>0</v>
      </c>
      <c r="D1096" s="145">
        <v>70</v>
      </c>
      <c r="E1096" s="146"/>
    </row>
    <row r="1097" s="69" customFormat="1" customHeight="1" spans="1:5">
      <c r="A1097" s="107">
        <v>21703</v>
      </c>
      <c r="B1097" s="106" t="s">
        <v>909</v>
      </c>
      <c r="C1097" s="120">
        <v>501</v>
      </c>
      <c r="D1097" s="145">
        <v>545</v>
      </c>
      <c r="E1097" s="146">
        <v>0.919266055045872</v>
      </c>
    </row>
    <row r="1098" s="69" customFormat="1" customHeight="1" spans="1:5">
      <c r="A1098" s="107">
        <v>2170301</v>
      </c>
      <c r="B1098" s="107" t="s">
        <v>910</v>
      </c>
      <c r="C1098" s="120">
        <v>0</v>
      </c>
      <c r="D1098" s="145">
        <v>0</v>
      </c>
      <c r="E1098" s="146"/>
    </row>
    <row r="1099" s="69" customFormat="1" customHeight="1" spans="1:5">
      <c r="A1099" s="107">
        <v>2170302</v>
      </c>
      <c r="B1099" s="107" t="s">
        <v>911</v>
      </c>
      <c r="C1099" s="120">
        <v>0</v>
      </c>
      <c r="D1099" s="145">
        <v>0</v>
      </c>
      <c r="E1099" s="146"/>
    </row>
    <row r="1100" s="69" customFormat="1" customHeight="1" spans="1:5">
      <c r="A1100" s="107">
        <v>2170303</v>
      </c>
      <c r="B1100" s="107" t="s">
        <v>912</v>
      </c>
      <c r="C1100" s="120">
        <v>0</v>
      </c>
      <c r="D1100" s="145">
        <v>0</v>
      </c>
      <c r="E1100" s="146"/>
    </row>
    <row r="1101" s="69" customFormat="1" customHeight="1" spans="1:5">
      <c r="A1101" s="107">
        <v>2170304</v>
      </c>
      <c r="B1101" s="107" t="s">
        <v>913</v>
      </c>
      <c r="C1101" s="120">
        <v>0</v>
      </c>
      <c r="D1101" s="145">
        <v>0</v>
      </c>
      <c r="E1101" s="146"/>
    </row>
    <row r="1102" s="69" customFormat="1" customHeight="1" spans="1:5">
      <c r="A1102" s="107">
        <v>2170399</v>
      </c>
      <c r="B1102" s="107" t="s">
        <v>914</v>
      </c>
      <c r="C1102" s="120">
        <v>501</v>
      </c>
      <c r="D1102" s="145">
        <v>545</v>
      </c>
      <c r="E1102" s="146">
        <v>0.919266055045872</v>
      </c>
    </row>
    <row r="1103" s="69" customFormat="1" customHeight="1" spans="1:5">
      <c r="A1103" s="107">
        <v>21704</v>
      </c>
      <c r="B1103" s="106" t="s">
        <v>915</v>
      </c>
      <c r="C1103" s="120">
        <v>0</v>
      </c>
      <c r="D1103" s="145">
        <v>0</v>
      </c>
      <c r="E1103" s="146"/>
    </row>
    <row r="1104" s="69" customFormat="1" customHeight="1" spans="1:5">
      <c r="A1104" s="107">
        <v>2170401</v>
      </c>
      <c r="B1104" s="107" t="s">
        <v>916</v>
      </c>
      <c r="C1104" s="120">
        <v>0</v>
      </c>
      <c r="D1104" s="145">
        <v>0</v>
      </c>
      <c r="E1104" s="146"/>
    </row>
    <row r="1105" s="69" customFormat="1" customHeight="1" spans="1:5">
      <c r="A1105" s="107">
        <v>2170499</v>
      </c>
      <c r="B1105" s="107" t="s">
        <v>917</v>
      </c>
      <c r="C1105" s="120">
        <v>0</v>
      </c>
      <c r="D1105" s="145">
        <v>0</v>
      </c>
      <c r="E1105" s="146"/>
    </row>
    <row r="1106" s="69" customFormat="1" customHeight="1" spans="1:5">
      <c r="A1106" s="107">
        <v>21799</v>
      </c>
      <c r="B1106" s="106" t="s">
        <v>918</v>
      </c>
      <c r="C1106" s="120">
        <v>57</v>
      </c>
      <c r="D1106" s="145">
        <v>50</v>
      </c>
      <c r="E1106" s="146">
        <v>1.14</v>
      </c>
    </row>
    <row r="1107" s="69" customFormat="1" customHeight="1" spans="1:5">
      <c r="A1107" s="107">
        <v>2179902</v>
      </c>
      <c r="B1107" s="107" t="s">
        <v>919</v>
      </c>
      <c r="C1107" s="120">
        <v>0</v>
      </c>
      <c r="D1107" s="145">
        <v>0</v>
      </c>
      <c r="E1107" s="146"/>
    </row>
    <row r="1108" s="69" customFormat="1" customHeight="1" spans="1:5">
      <c r="A1108" s="107">
        <v>2179999</v>
      </c>
      <c r="B1108" s="107" t="s">
        <v>920</v>
      </c>
      <c r="C1108" s="120">
        <v>57</v>
      </c>
      <c r="D1108" s="145">
        <v>50</v>
      </c>
      <c r="E1108" s="146">
        <v>1.14</v>
      </c>
    </row>
    <row r="1109" s="69" customFormat="1" customHeight="1" spans="1:5">
      <c r="A1109" s="107">
        <v>219</v>
      </c>
      <c r="B1109" s="106" t="s">
        <v>921</v>
      </c>
      <c r="C1109" s="120">
        <v>0</v>
      </c>
      <c r="D1109" s="145">
        <v>0</v>
      </c>
      <c r="E1109" s="146"/>
    </row>
    <row r="1110" s="69" customFormat="1" customHeight="1" spans="1:5">
      <c r="A1110" s="107">
        <v>21901</v>
      </c>
      <c r="B1110" s="106" t="s">
        <v>922</v>
      </c>
      <c r="C1110" s="120">
        <v>0</v>
      </c>
      <c r="D1110" s="145">
        <v>0</v>
      </c>
      <c r="E1110" s="146"/>
    </row>
    <row r="1111" s="69" customFormat="1" customHeight="1" spans="1:5">
      <c r="A1111" s="107">
        <v>21902</v>
      </c>
      <c r="B1111" s="106" t="s">
        <v>923</v>
      </c>
      <c r="C1111" s="120">
        <v>0</v>
      </c>
      <c r="D1111" s="145">
        <v>0</v>
      </c>
      <c r="E1111" s="146"/>
    </row>
    <row r="1112" s="69" customFormat="1" customHeight="1" spans="1:5">
      <c r="A1112" s="107">
        <v>21903</v>
      </c>
      <c r="B1112" s="106" t="s">
        <v>924</v>
      </c>
      <c r="C1112" s="120">
        <v>0</v>
      </c>
      <c r="D1112" s="145">
        <v>0</v>
      </c>
      <c r="E1112" s="146"/>
    </row>
    <row r="1113" s="69" customFormat="1" customHeight="1" spans="1:5">
      <c r="A1113" s="107">
        <v>21904</v>
      </c>
      <c r="B1113" s="106" t="s">
        <v>925</v>
      </c>
      <c r="C1113" s="120">
        <v>0</v>
      </c>
      <c r="D1113" s="145">
        <v>0</v>
      </c>
      <c r="E1113" s="146"/>
    </row>
    <row r="1114" s="69" customFormat="1" customHeight="1" spans="1:5">
      <c r="A1114" s="107">
        <v>21905</v>
      </c>
      <c r="B1114" s="106" t="s">
        <v>926</v>
      </c>
      <c r="C1114" s="120">
        <v>0</v>
      </c>
      <c r="D1114" s="145">
        <v>0</v>
      </c>
      <c r="E1114" s="146"/>
    </row>
    <row r="1115" s="69" customFormat="1" customHeight="1" spans="1:5">
      <c r="A1115" s="107">
        <v>21906</v>
      </c>
      <c r="B1115" s="106" t="s">
        <v>702</v>
      </c>
      <c r="C1115" s="120">
        <v>0</v>
      </c>
      <c r="D1115" s="145">
        <v>0</v>
      </c>
      <c r="E1115" s="146"/>
    </row>
    <row r="1116" s="69" customFormat="1" customHeight="1" spans="1:5">
      <c r="A1116" s="107">
        <v>21907</v>
      </c>
      <c r="B1116" s="106" t="s">
        <v>927</v>
      </c>
      <c r="C1116" s="120">
        <v>0</v>
      </c>
      <c r="D1116" s="145">
        <v>0</v>
      </c>
      <c r="E1116" s="146"/>
    </row>
    <row r="1117" s="69" customFormat="1" customHeight="1" spans="1:5">
      <c r="A1117" s="107">
        <v>21908</v>
      </c>
      <c r="B1117" s="106" t="s">
        <v>928</v>
      </c>
      <c r="C1117" s="120">
        <v>0</v>
      </c>
      <c r="D1117" s="145">
        <v>0</v>
      </c>
      <c r="E1117" s="146"/>
    </row>
    <row r="1118" s="69" customFormat="1" customHeight="1" spans="1:5">
      <c r="A1118" s="107">
        <v>21999</v>
      </c>
      <c r="B1118" s="106" t="s">
        <v>68</v>
      </c>
      <c r="C1118" s="120">
        <v>0</v>
      </c>
      <c r="D1118" s="145">
        <v>0</v>
      </c>
      <c r="E1118" s="146"/>
    </row>
    <row r="1119" s="69" customFormat="1" customHeight="1" spans="1:5">
      <c r="A1119" s="107">
        <v>220</v>
      </c>
      <c r="B1119" s="106" t="s">
        <v>929</v>
      </c>
      <c r="C1119" s="120">
        <v>6513</v>
      </c>
      <c r="D1119" s="145">
        <v>8051</v>
      </c>
      <c r="E1119" s="146">
        <v>0.808967830083219</v>
      </c>
    </row>
    <row r="1120" s="69" customFormat="1" customHeight="1" spans="1:5">
      <c r="A1120" s="107">
        <v>22001</v>
      </c>
      <c r="B1120" s="106" t="s">
        <v>930</v>
      </c>
      <c r="C1120" s="120">
        <v>6435</v>
      </c>
      <c r="D1120" s="145">
        <v>7896</v>
      </c>
      <c r="E1120" s="146">
        <v>0.814969604863222</v>
      </c>
    </row>
    <row r="1121" s="69" customFormat="1" customHeight="1" spans="1:5">
      <c r="A1121" s="107">
        <v>2200101</v>
      </c>
      <c r="B1121" s="107" t="s">
        <v>88</v>
      </c>
      <c r="C1121" s="120">
        <v>2805</v>
      </c>
      <c r="D1121" s="145">
        <v>2235</v>
      </c>
      <c r="E1121" s="146">
        <v>1.25503355704698</v>
      </c>
    </row>
    <row r="1122" s="69" customFormat="1" customHeight="1" spans="1:5">
      <c r="A1122" s="107">
        <v>2200102</v>
      </c>
      <c r="B1122" s="107" t="s">
        <v>89</v>
      </c>
      <c r="C1122" s="120">
        <v>0</v>
      </c>
      <c r="D1122" s="145">
        <v>189</v>
      </c>
      <c r="E1122" s="146"/>
    </row>
    <row r="1123" s="69" customFormat="1" customHeight="1" spans="1:5">
      <c r="A1123" s="107">
        <v>2200103</v>
      </c>
      <c r="B1123" s="107" t="s">
        <v>90</v>
      </c>
      <c r="C1123" s="120">
        <v>0</v>
      </c>
      <c r="D1123" s="145">
        <v>0</v>
      </c>
      <c r="E1123" s="146"/>
    </row>
    <row r="1124" s="69" customFormat="1" customHeight="1" spans="1:5">
      <c r="A1124" s="107">
        <v>2200104</v>
      </c>
      <c r="B1124" s="107" t="s">
        <v>931</v>
      </c>
      <c r="C1124" s="120">
        <v>120</v>
      </c>
      <c r="D1124" s="145">
        <v>746</v>
      </c>
      <c r="E1124" s="146">
        <v>0.160857908847185</v>
      </c>
    </row>
    <row r="1125" s="69" customFormat="1" customHeight="1" spans="1:5">
      <c r="A1125" s="107">
        <v>2200106</v>
      </c>
      <c r="B1125" s="107" t="s">
        <v>932</v>
      </c>
      <c r="C1125" s="120">
        <v>1312</v>
      </c>
      <c r="D1125" s="145">
        <v>1236</v>
      </c>
      <c r="E1125" s="146">
        <v>1.06148867313916</v>
      </c>
    </row>
    <row r="1126" s="69" customFormat="1" customHeight="1" spans="1:5">
      <c r="A1126" s="107">
        <v>2200107</v>
      </c>
      <c r="B1126" s="107" t="s">
        <v>933</v>
      </c>
      <c r="C1126" s="120">
        <v>0</v>
      </c>
      <c r="D1126" s="145">
        <v>0</v>
      </c>
      <c r="E1126" s="146"/>
    </row>
    <row r="1127" s="69" customFormat="1" customHeight="1" spans="1:5">
      <c r="A1127" s="107">
        <v>2200108</v>
      </c>
      <c r="B1127" s="107" t="s">
        <v>934</v>
      </c>
      <c r="C1127" s="120">
        <v>20</v>
      </c>
      <c r="D1127" s="145">
        <v>0</v>
      </c>
      <c r="E1127" s="146"/>
    </row>
    <row r="1128" s="69" customFormat="1" customHeight="1" spans="1:5">
      <c r="A1128" s="107">
        <v>2200109</v>
      </c>
      <c r="B1128" s="107" t="s">
        <v>935</v>
      </c>
      <c r="C1128" s="120">
        <v>60</v>
      </c>
      <c r="D1128" s="145">
        <v>57</v>
      </c>
      <c r="E1128" s="146">
        <v>1.05263157894737</v>
      </c>
    </row>
    <row r="1129" s="69" customFormat="1" customHeight="1" spans="1:5">
      <c r="A1129" s="107">
        <v>2200112</v>
      </c>
      <c r="B1129" s="107" t="s">
        <v>936</v>
      </c>
      <c r="C1129" s="120">
        <v>0</v>
      </c>
      <c r="D1129" s="145">
        <v>0</v>
      </c>
      <c r="E1129" s="146"/>
    </row>
    <row r="1130" s="69" customFormat="1" customHeight="1" spans="1:5">
      <c r="A1130" s="107">
        <v>2200113</v>
      </c>
      <c r="B1130" s="107" t="s">
        <v>937</v>
      </c>
      <c r="C1130" s="120">
        <v>75</v>
      </c>
      <c r="D1130" s="145">
        <v>0</v>
      </c>
      <c r="E1130" s="146"/>
    </row>
    <row r="1131" s="69" customFormat="1" customHeight="1" spans="1:5">
      <c r="A1131" s="107">
        <v>2200114</v>
      </c>
      <c r="B1131" s="107" t="s">
        <v>938</v>
      </c>
      <c r="C1131" s="120">
        <v>413</v>
      </c>
      <c r="D1131" s="145">
        <v>50</v>
      </c>
      <c r="E1131" s="146">
        <v>8.26</v>
      </c>
    </row>
    <row r="1132" s="69" customFormat="1" customHeight="1" spans="1:5">
      <c r="A1132" s="107">
        <v>2200115</v>
      </c>
      <c r="B1132" s="107" t="s">
        <v>939</v>
      </c>
      <c r="C1132" s="120">
        <v>0</v>
      </c>
      <c r="D1132" s="145">
        <v>0</v>
      </c>
      <c r="E1132" s="146"/>
    </row>
    <row r="1133" s="69" customFormat="1" customHeight="1" spans="1:5">
      <c r="A1133" s="107">
        <v>2200116</v>
      </c>
      <c r="B1133" s="107" t="s">
        <v>940</v>
      </c>
      <c r="C1133" s="120">
        <v>0</v>
      </c>
      <c r="D1133" s="145">
        <v>0</v>
      </c>
      <c r="E1133" s="146"/>
    </row>
    <row r="1134" s="69" customFormat="1" customHeight="1" spans="1:5">
      <c r="A1134" s="107">
        <v>2200119</v>
      </c>
      <c r="B1134" s="107" t="s">
        <v>941</v>
      </c>
      <c r="C1134" s="120">
        <v>0</v>
      </c>
      <c r="D1134" s="145">
        <v>0</v>
      </c>
      <c r="E1134" s="146"/>
    </row>
    <row r="1135" s="69" customFormat="1" customHeight="1" spans="1:5">
      <c r="A1135" s="107">
        <v>2200120</v>
      </c>
      <c r="B1135" s="107" t="s">
        <v>942</v>
      </c>
      <c r="C1135" s="120">
        <v>0</v>
      </c>
      <c r="D1135" s="145">
        <v>0</v>
      </c>
      <c r="E1135" s="146"/>
    </row>
    <row r="1136" s="69" customFormat="1" customHeight="1" spans="1:5">
      <c r="A1136" s="107">
        <v>2200121</v>
      </c>
      <c r="B1136" s="107" t="s">
        <v>943</v>
      </c>
      <c r="C1136" s="120">
        <v>0</v>
      </c>
      <c r="D1136" s="145">
        <v>0</v>
      </c>
      <c r="E1136" s="146"/>
    </row>
    <row r="1137" s="69" customFormat="1" customHeight="1" spans="1:5">
      <c r="A1137" s="107">
        <v>2200122</v>
      </c>
      <c r="B1137" s="107" t="s">
        <v>944</v>
      </c>
      <c r="C1137" s="120">
        <v>0</v>
      </c>
      <c r="D1137" s="145">
        <v>0</v>
      </c>
      <c r="E1137" s="146"/>
    </row>
    <row r="1138" s="69" customFormat="1" customHeight="1" spans="1:5">
      <c r="A1138" s="107">
        <v>2200123</v>
      </c>
      <c r="B1138" s="107" t="s">
        <v>945</v>
      </c>
      <c r="C1138" s="120">
        <v>0</v>
      </c>
      <c r="D1138" s="145">
        <v>0</v>
      </c>
      <c r="E1138" s="146"/>
    </row>
    <row r="1139" s="69" customFormat="1" customHeight="1" spans="1:5">
      <c r="A1139" s="107">
        <v>2200124</v>
      </c>
      <c r="B1139" s="107" t="s">
        <v>946</v>
      </c>
      <c r="C1139" s="120">
        <v>0</v>
      </c>
      <c r="D1139" s="145">
        <v>0</v>
      </c>
      <c r="E1139" s="146"/>
    </row>
    <row r="1140" s="69" customFormat="1" customHeight="1" spans="1:5">
      <c r="A1140" s="107">
        <v>2200125</v>
      </c>
      <c r="B1140" s="107" t="s">
        <v>947</v>
      </c>
      <c r="C1140" s="120">
        <v>0</v>
      </c>
      <c r="D1140" s="145">
        <v>0</v>
      </c>
      <c r="E1140" s="146"/>
    </row>
    <row r="1141" s="69" customFormat="1" customHeight="1" spans="1:5">
      <c r="A1141" s="107">
        <v>2200126</v>
      </c>
      <c r="B1141" s="107" t="s">
        <v>948</v>
      </c>
      <c r="C1141" s="120">
        <v>0</v>
      </c>
      <c r="D1141" s="145">
        <v>0</v>
      </c>
      <c r="E1141" s="146"/>
    </row>
    <row r="1142" s="69" customFormat="1" customHeight="1" spans="1:5">
      <c r="A1142" s="107">
        <v>2200127</v>
      </c>
      <c r="B1142" s="107" t="s">
        <v>949</v>
      </c>
      <c r="C1142" s="120">
        <v>0</v>
      </c>
      <c r="D1142" s="145">
        <v>0</v>
      </c>
      <c r="E1142" s="146"/>
    </row>
    <row r="1143" s="69" customFormat="1" customHeight="1" spans="1:5">
      <c r="A1143" s="107">
        <v>2200128</v>
      </c>
      <c r="B1143" s="107" t="s">
        <v>950</v>
      </c>
      <c r="C1143" s="120">
        <v>0</v>
      </c>
      <c r="D1143" s="145">
        <v>0</v>
      </c>
      <c r="E1143" s="146"/>
    </row>
    <row r="1144" s="69" customFormat="1" customHeight="1" spans="1:5">
      <c r="A1144" s="107">
        <v>2200129</v>
      </c>
      <c r="B1144" s="107" t="s">
        <v>951</v>
      </c>
      <c r="C1144" s="120">
        <v>0</v>
      </c>
      <c r="D1144" s="145">
        <v>0</v>
      </c>
      <c r="E1144" s="146"/>
    </row>
    <row r="1145" s="69" customFormat="1" customHeight="1" spans="1:5">
      <c r="A1145" s="107">
        <v>2200150</v>
      </c>
      <c r="B1145" s="107" t="s">
        <v>97</v>
      </c>
      <c r="C1145" s="120">
        <v>0</v>
      </c>
      <c r="D1145" s="145">
        <v>0</v>
      </c>
      <c r="E1145" s="146"/>
    </row>
    <row r="1146" s="69" customFormat="1" customHeight="1" spans="1:5">
      <c r="A1146" s="107">
        <v>2200199</v>
      </c>
      <c r="B1146" s="107" t="s">
        <v>952</v>
      </c>
      <c r="C1146" s="120">
        <v>1630</v>
      </c>
      <c r="D1146" s="145">
        <v>3383</v>
      </c>
      <c r="E1146" s="146">
        <v>0.481820869051138</v>
      </c>
    </row>
    <row r="1147" s="69" customFormat="1" customHeight="1" spans="1:5">
      <c r="A1147" s="107">
        <v>22005</v>
      </c>
      <c r="B1147" s="106" t="s">
        <v>953</v>
      </c>
      <c r="C1147" s="120">
        <v>78</v>
      </c>
      <c r="D1147" s="145">
        <v>135</v>
      </c>
      <c r="E1147" s="146">
        <v>0.577777777777778</v>
      </c>
    </row>
    <row r="1148" s="69" customFormat="1" customHeight="1" spans="1:5">
      <c r="A1148" s="107">
        <v>2200501</v>
      </c>
      <c r="B1148" s="107" t="s">
        <v>88</v>
      </c>
      <c r="C1148" s="120">
        <v>0</v>
      </c>
      <c r="D1148" s="145">
        <v>0</v>
      </c>
      <c r="E1148" s="146"/>
    </row>
    <row r="1149" s="69" customFormat="1" customHeight="1" spans="1:5">
      <c r="A1149" s="107">
        <v>2200502</v>
      </c>
      <c r="B1149" s="107" t="s">
        <v>89</v>
      </c>
      <c r="C1149" s="120">
        <v>0</v>
      </c>
      <c r="D1149" s="145">
        <v>0</v>
      </c>
      <c r="E1149" s="146"/>
    </row>
    <row r="1150" s="69" customFormat="1" customHeight="1" spans="1:5">
      <c r="A1150" s="107">
        <v>2200503</v>
      </c>
      <c r="B1150" s="107" t="s">
        <v>90</v>
      </c>
      <c r="C1150" s="120">
        <v>0</v>
      </c>
      <c r="D1150" s="145">
        <v>0</v>
      </c>
      <c r="E1150" s="146"/>
    </row>
    <row r="1151" s="69" customFormat="1" customHeight="1" spans="1:5">
      <c r="A1151" s="107">
        <v>2200504</v>
      </c>
      <c r="B1151" s="107" t="s">
        <v>954</v>
      </c>
      <c r="C1151" s="120">
        <v>0</v>
      </c>
      <c r="D1151" s="145">
        <v>0</v>
      </c>
      <c r="E1151" s="146"/>
    </row>
    <row r="1152" s="69" customFormat="1" customHeight="1" spans="1:5">
      <c r="A1152" s="107">
        <v>2200506</v>
      </c>
      <c r="B1152" s="107" t="s">
        <v>955</v>
      </c>
      <c r="C1152" s="120">
        <v>0</v>
      </c>
      <c r="D1152" s="145">
        <v>0</v>
      </c>
      <c r="E1152" s="146"/>
    </row>
    <row r="1153" s="69" customFormat="1" customHeight="1" spans="1:5">
      <c r="A1153" s="107">
        <v>2200507</v>
      </c>
      <c r="B1153" s="107" t="s">
        <v>956</v>
      </c>
      <c r="C1153" s="120">
        <v>0</v>
      </c>
      <c r="D1153" s="145">
        <v>0</v>
      </c>
      <c r="E1153" s="146"/>
    </row>
    <row r="1154" s="69" customFormat="1" customHeight="1" spans="1:5">
      <c r="A1154" s="107">
        <v>2200508</v>
      </c>
      <c r="B1154" s="107" t="s">
        <v>957</v>
      </c>
      <c r="C1154" s="120">
        <v>0</v>
      </c>
      <c r="D1154" s="145">
        <v>0</v>
      </c>
      <c r="E1154" s="146"/>
    </row>
    <row r="1155" s="69" customFormat="1" customHeight="1" spans="1:5">
      <c r="A1155" s="107">
        <v>2200509</v>
      </c>
      <c r="B1155" s="107" t="s">
        <v>958</v>
      </c>
      <c r="C1155" s="120">
        <v>30</v>
      </c>
      <c r="D1155" s="145">
        <v>0</v>
      </c>
      <c r="E1155" s="146"/>
    </row>
    <row r="1156" s="69" customFormat="1" customHeight="1" spans="1:5">
      <c r="A1156" s="107">
        <v>2200510</v>
      </c>
      <c r="B1156" s="107" t="s">
        <v>959</v>
      </c>
      <c r="C1156" s="120">
        <v>0</v>
      </c>
      <c r="D1156" s="145">
        <v>0</v>
      </c>
      <c r="E1156" s="146"/>
    </row>
    <row r="1157" s="69" customFormat="1" customHeight="1" spans="1:5">
      <c r="A1157" s="107">
        <v>2200511</v>
      </c>
      <c r="B1157" s="107" t="s">
        <v>960</v>
      </c>
      <c r="C1157" s="120">
        <v>28</v>
      </c>
      <c r="D1157" s="145">
        <v>0</v>
      </c>
      <c r="E1157" s="146"/>
    </row>
    <row r="1158" s="69" customFormat="1" customHeight="1" spans="1:5">
      <c r="A1158" s="107">
        <v>2200512</v>
      </c>
      <c r="B1158" s="107" t="s">
        <v>961</v>
      </c>
      <c r="C1158" s="120">
        <v>0</v>
      </c>
      <c r="D1158" s="145">
        <v>0</v>
      </c>
      <c r="E1158" s="146"/>
    </row>
    <row r="1159" s="69" customFormat="1" customHeight="1" spans="1:5">
      <c r="A1159" s="107">
        <v>2200513</v>
      </c>
      <c r="B1159" s="107" t="s">
        <v>962</v>
      </c>
      <c r="C1159" s="120">
        <v>0</v>
      </c>
      <c r="D1159" s="145">
        <v>0</v>
      </c>
      <c r="E1159" s="146"/>
    </row>
    <row r="1160" s="69" customFormat="1" customHeight="1" spans="1:5">
      <c r="A1160" s="107">
        <v>2200514</v>
      </c>
      <c r="B1160" s="107" t="s">
        <v>963</v>
      </c>
      <c r="C1160" s="120">
        <v>0</v>
      </c>
      <c r="D1160" s="145">
        <v>0</v>
      </c>
      <c r="E1160" s="146"/>
    </row>
    <row r="1161" s="69" customFormat="1" customHeight="1" spans="1:5">
      <c r="A1161" s="107">
        <v>2200599</v>
      </c>
      <c r="B1161" s="107" t="s">
        <v>964</v>
      </c>
      <c r="C1161" s="120">
        <v>20</v>
      </c>
      <c r="D1161" s="145">
        <v>135</v>
      </c>
      <c r="E1161" s="146">
        <v>0.148148148148148</v>
      </c>
    </row>
    <row r="1162" s="69" customFormat="1" customHeight="1" spans="1:5">
      <c r="A1162" s="107">
        <v>22099</v>
      </c>
      <c r="B1162" s="106" t="s">
        <v>965</v>
      </c>
      <c r="C1162" s="120">
        <v>0</v>
      </c>
      <c r="D1162" s="145">
        <v>20</v>
      </c>
      <c r="E1162" s="146"/>
    </row>
    <row r="1163" s="69" customFormat="1" customHeight="1" spans="1:5">
      <c r="A1163" s="107">
        <v>2209999</v>
      </c>
      <c r="B1163" s="107" t="s">
        <v>966</v>
      </c>
      <c r="C1163" s="120">
        <v>0</v>
      </c>
      <c r="D1163" s="145">
        <v>20</v>
      </c>
      <c r="E1163" s="146"/>
    </row>
    <row r="1164" s="69" customFormat="1" customHeight="1" spans="1:5">
      <c r="A1164" s="107">
        <v>221</v>
      </c>
      <c r="B1164" s="106" t="s">
        <v>967</v>
      </c>
      <c r="C1164" s="120">
        <v>4285</v>
      </c>
      <c r="D1164" s="145">
        <v>4618</v>
      </c>
      <c r="E1164" s="146">
        <v>0.927890861844955</v>
      </c>
    </row>
    <row r="1165" s="69" customFormat="1" customHeight="1" spans="1:5">
      <c r="A1165" s="107">
        <v>22101</v>
      </c>
      <c r="B1165" s="106" t="s">
        <v>968</v>
      </c>
      <c r="C1165" s="120">
        <v>4285</v>
      </c>
      <c r="D1165" s="145">
        <v>4396</v>
      </c>
      <c r="E1165" s="146">
        <v>0.974749772520473</v>
      </c>
    </row>
    <row r="1166" s="69" customFormat="1" customHeight="1" spans="1:5">
      <c r="A1166" s="107">
        <v>2210101</v>
      </c>
      <c r="B1166" s="107" t="s">
        <v>969</v>
      </c>
      <c r="C1166" s="120">
        <v>0</v>
      </c>
      <c r="D1166" s="145">
        <v>0</v>
      </c>
      <c r="E1166" s="146"/>
    </row>
    <row r="1167" s="69" customFormat="1" customHeight="1" spans="1:5">
      <c r="A1167" s="107">
        <v>2210102</v>
      </c>
      <c r="B1167" s="107" t="s">
        <v>970</v>
      </c>
      <c r="C1167" s="120">
        <v>0</v>
      </c>
      <c r="D1167" s="145">
        <v>0</v>
      </c>
      <c r="E1167" s="146"/>
    </row>
    <row r="1168" s="69" customFormat="1" customHeight="1" spans="1:5">
      <c r="A1168" s="107">
        <v>2210103</v>
      </c>
      <c r="B1168" s="107" t="s">
        <v>971</v>
      </c>
      <c r="C1168" s="120">
        <v>105</v>
      </c>
      <c r="D1168" s="145">
        <v>562</v>
      </c>
      <c r="E1168" s="146">
        <v>0.186832740213523</v>
      </c>
    </row>
    <row r="1169" s="69" customFormat="1" customHeight="1" spans="1:5">
      <c r="A1169" s="107">
        <v>2210104</v>
      </c>
      <c r="B1169" s="107" t="s">
        <v>972</v>
      </c>
      <c r="C1169" s="120">
        <v>0</v>
      </c>
      <c r="D1169" s="145">
        <v>0</v>
      </c>
      <c r="E1169" s="146"/>
    </row>
    <row r="1170" s="69" customFormat="1" customHeight="1" spans="1:5">
      <c r="A1170" s="107">
        <v>2210105</v>
      </c>
      <c r="B1170" s="107" t="s">
        <v>973</v>
      </c>
      <c r="C1170" s="120">
        <v>719</v>
      </c>
      <c r="D1170" s="145">
        <v>175</v>
      </c>
      <c r="E1170" s="146">
        <v>4.10857142857143</v>
      </c>
    </row>
    <row r="1171" s="69" customFormat="1" customHeight="1" spans="1:5">
      <c r="A1171" s="107">
        <v>2210106</v>
      </c>
      <c r="B1171" s="107" t="s">
        <v>974</v>
      </c>
      <c r="C1171" s="120">
        <v>0</v>
      </c>
      <c r="D1171" s="145">
        <v>0</v>
      </c>
      <c r="E1171" s="146"/>
    </row>
    <row r="1172" s="69" customFormat="1" customHeight="1" spans="1:5">
      <c r="A1172" s="107">
        <v>2210107</v>
      </c>
      <c r="B1172" s="107" t="s">
        <v>975</v>
      </c>
      <c r="C1172" s="120">
        <v>141</v>
      </c>
      <c r="D1172" s="145">
        <v>0</v>
      </c>
      <c r="E1172" s="146"/>
    </row>
    <row r="1173" s="69" customFormat="1" customHeight="1" spans="1:5">
      <c r="A1173" s="107">
        <v>2210108</v>
      </c>
      <c r="B1173" s="107" t="s">
        <v>976</v>
      </c>
      <c r="C1173" s="120">
        <v>2811</v>
      </c>
      <c r="D1173" s="145">
        <v>3432</v>
      </c>
      <c r="E1173" s="146">
        <v>0.819055944055944</v>
      </c>
    </row>
    <row r="1174" s="69" customFormat="1" customHeight="1" spans="1:5">
      <c r="A1174" s="107">
        <v>2210109</v>
      </c>
      <c r="B1174" s="107" t="s">
        <v>977</v>
      </c>
      <c r="C1174" s="120">
        <v>0</v>
      </c>
      <c r="D1174" s="145">
        <v>0</v>
      </c>
      <c r="E1174" s="146"/>
    </row>
    <row r="1175" s="69" customFormat="1" customHeight="1" spans="1:5">
      <c r="A1175" s="107">
        <v>2210199</v>
      </c>
      <c r="B1175" s="107" t="s">
        <v>978</v>
      </c>
      <c r="C1175" s="120">
        <v>509</v>
      </c>
      <c r="D1175" s="145">
        <v>227</v>
      </c>
      <c r="E1175" s="146">
        <v>2.24229074889868</v>
      </c>
    </row>
    <row r="1176" s="69" customFormat="1" customHeight="1" spans="1:5">
      <c r="A1176" s="107">
        <v>22102</v>
      </c>
      <c r="B1176" s="106" t="s">
        <v>979</v>
      </c>
      <c r="C1176" s="120">
        <v>0</v>
      </c>
      <c r="D1176" s="145">
        <v>222</v>
      </c>
      <c r="E1176" s="146"/>
    </row>
    <row r="1177" s="69" customFormat="1" customHeight="1" spans="1:5">
      <c r="A1177" s="107">
        <v>2210201</v>
      </c>
      <c r="B1177" s="107" t="s">
        <v>980</v>
      </c>
      <c r="C1177" s="120">
        <v>0</v>
      </c>
      <c r="D1177" s="145">
        <v>222</v>
      </c>
      <c r="E1177" s="146"/>
    </row>
    <row r="1178" s="69" customFormat="1" customHeight="1" spans="1:5">
      <c r="A1178" s="107">
        <v>2210202</v>
      </c>
      <c r="B1178" s="107" t="s">
        <v>981</v>
      </c>
      <c r="C1178" s="120">
        <v>0</v>
      </c>
      <c r="D1178" s="145">
        <v>0</v>
      </c>
      <c r="E1178" s="146"/>
    </row>
    <row r="1179" s="69" customFormat="1" customHeight="1" spans="1:5">
      <c r="A1179" s="107">
        <v>2210203</v>
      </c>
      <c r="B1179" s="107" t="s">
        <v>982</v>
      </c>
      <c r="C1179" s="120">
        <v>0</v>
      </c>
      <c r="D1179" s="145">
        <v>0</v>
      </c>
      <c r="E1179" s="146"/>
    </row>
    <row r="1180" s="69" customFormat="1" customHeight="1" spans="1:5">
      <c r="A1180" s="107">
        <v>22103</v>
      </c>
      <c r="B1180" s="106" t="s">
        <v>983</v>
      </c>
      <c r="C1180" s="120">
        <v>0</v>
      </c>
      <c r="D1180" s="145">
        <v>0</v>
      </c>
      <c r="E1180" s="146"/>
    </row>
    <row r="1181" s="69" customFormat="1" customHeight="1" spans="1:5">
      <c r="A1181" s="107">
        <v>2210301</v>
      </c>
      <c r="B1181" s="107" t="s">
        <v>984</v>
      </c>
      <c r="C1181" s="120">
        <v>0</v>
      </c>
      <c r="D1181" s="145">
        <v>0</v>
      </c>
      <c r="E1181" s="146"/>
    </row>
    <row r="1182" s="69" customFormat="1" customHeight="1" spans="1:5">
      <c r="A1182" s="107">
        <v>2210302</v>
      </c>
      <c r="B1182" s="107" t="s">
        <v>985</v>
      </c>
      <c r="C1182" s="120">
        <v>0</v>
      </c>
      <c r="D1182" s="145">
        <v>0</v>
      </c>
      <c r="E1182" s="146"/>
    </row>
    <row r="1183" s="69" customFormat="1" customHeight="1" spans="1:5">
      <c r="A1183" s="107">
        <v>2210399</v>
      </c>
      <c r="B1183" s="107" t="s">
        <v>986</v>
      </c>
      <c r="C1183" s="120">
        <v>0</v>
      </c>
      <c r="D1183" s="145">
        <v>0</v>
      </c>
      <c r="E1183" s="146"/>
    </row>
    <row r="1184" s="69" customFormat="1" customHeight="1" spans="1:5">
      <c r="A1184" s="107">
        <v>222</v>
      </c>
      <c r="B1184" s="106" t="s">
        <v>987</v>
      </c>
      <c r="C1184" s="120">
        <v>3430</v>
      </c>
      <c r="D1184" s="145">
        <v>2725</v>
      </c>
      <c r="E1184" s="146">
        <v>1.25871559633028</v>
      </c>
    </row>
    <row r="1185" s="69" customFormat="1" customHeight="1" spans="1:5">
      <c r="A1185" s="107">
        <v>22201</v>
      </c>
      <c r="B1185" s="106" t="s">
        <v>988</v>
      </c>
      <c r="C1185" s="120">
        <v>2885</v>
      </c>
      <c r="D1185" s="145">
        <v>2718</v>
      </c>
      <c r="E1185" s="146">
        <v>1.06144223693893</v>
      </c>
    </row>
    <row r="1186" s="69" customFormat="1" customHeight="1" spans="1:5">
      <c r="A1186" s="107">
        <v>2220101</v>
      </c>
      <c r="B1186" s="107" t="s">
        <v>88</v>
      </c>
      <c r="C1186" s="120">
        <v>90</v>
      </c>
      <c r="D1186" s="145">
        <v>0</v>
      </c>
      <c r="E1186" s="146"/>
    </row>
    <row r="1187" s="69" customFormat="1" customHeight="1" spans="1:5">
      <c r="A1187" s="107">
        <v>2220102</v>
      </c>
      <c r="B1187" s="107" t="s">
        <v>89</v>
      </c>
      <c r="C1187" s="120">
        <v>0</v>
      </c>
      <c r="D1187" s="145">
        <v>0</v>
      </c>
      <c r="E1187" s="146"/>
    </row>
    <row r="1188" s="69" customFormat="1" customHeight="1" spans="1:5">
      <c r="A1188" s="107">
        <v>2220103</v>
      </c>
      <c r="B1188" s="107" t="s">
        <v>90</v>
      </c>
      <c r="C1188" s="120">
        <v>0</v>
      </c>
      <c r="D1188" s="145">
        <v>0</v>
      </c>
      <c r="E1188" s="146"/>
    </row>
    <row r="1189" s="69" customFormat="1" customHeight="1" spans="1:5">
      <c r="A1189" s="107">
        <v>2220104</v>
      </c>
      <c r="B1189" s="107" t="s">
        <v>989</v>
      </c>
      <c r="C1189" s="120">
        <v>0</v>
      </c>
      <c r="D1189" s="145">
        <v>0</v>
      </c>
      <c r="E1189" s="146"/>
    </row>
    <row r="1190" s="69" customFormat="1" customHeight="1" spans="1:5">
      <c r="A1190" s="107">
        <v>2220105</v>
      </c>
      <c r="B1190" s="107" t="s">
        <v>990</v>
      </c>
      <c r="C1190" s="120">
        <v>0</v>
      </c>
      <c r="D1190" s="145">
        <v>0</v>
      </c>
      <c r="E1190" s="146"/>
    </row>
    <row r="1191" s="69" customFormat="1" customHeight="1" spans="1:5">
      <c r="A1191" s="107">
        <v>2220106</v>
      </c>
      <c r="B1191" s="107" t="s">
        <v>991</v>
      </c>
      <c r="C1191" s="120">
        <v>2</v>
      </c>
      <c r="D1191" s="145">
        <v>20</v>
      </c>
      <c r="E1191" s="146">
        <v>0.1</v>
      </c>
    </row>
    <row r="1192" s="69" customFormat="1" customHeight="1" spans="1:5">
      <c r="A1192" s="107">
        <v>2220107</v>
      </c>
      <c r="B1192" s="107" t="s">
        <v>992</v>
      </c>
      <c r="C1192" s="120">
        <v>38</v>
      </c>
      <c r="D1192" s="145">
        <v>0</v>
      </c>
      <c r="E1192" s="146"/>
    </row>
    <row r="1193" s="69" customFormat="1" customHeight="1" spans="1:5">
      <c r="A1193" s="107">
        <v>2220112</v>
      </c>
      <c r="B1193" s="107" t="s">
        <v>993</v>
      </c>
      <c r="C1193" s="120">
        <v>0</v>
      </c>
      <c r="D1193" s="145">
        <v>0</v>
      </c>
      <c r="E1193" s="146"/>
    </row>
    <row r="1194" s="69" customFormat="1" customHeight="1" spans="1:5">
      <c r="A1194" s="107">
        <v>2220113</v>
      </c>
      <c r="B1194" s="107" t="s">
        <v>994</v>
      </c>
      <c r="C1194" s="120">
        <v>0</v>
      </c>
      <c r="D1194" s="145">
        <v>0</v>
      </c>
      <c r="E1194" s="146"/>
    </row>
    <row r="1195" s="69" customFormat="1" customHeight="1" spans="1:5">
      <c r="A1195" s="107">
        <v>2220114</v>
      </c>
      <c r="B1195" s="107" t="s">
        <v>995</v>
      </c>
      <c r="C1195" s="120">
        <v>0</v>
      </c>
      <c r="D1195" s="145">
        <v>0</v>
      </c>
      <c r="E1195" s="146"/>
    </row>
    <row r="1196" s="69" customFormat="1" customHeight="1" spans="1:5">
      <c r="A1196" s="107">
        <v>2220115</v>
      </c>
      <c r="B1196" s="107" t="s">
        <v>996</v>
      </c>
      <c r="C1196" s="120">
        <v>176</v>
      </c>
      <c r="D1196" s="145">
        <v>194</v>
      </c>
      <c r="E1196" s="146">
        <v>0.907216494845361</v>
      </c>
    </row>
    <row r="1197" s="69" customFormat="1" customHeight="1" spans="1:5">
      <c r="A1197" s="107">
        <v>2220118</v>
      </c>
      <c r="B1197" s="107" t="s">
        <v>997</v>
      </c>
      <c r="C1197" s="120">
        <v>0</v>
      </c>
      <c r="D1197" s="145">
        <v>0</v>
      </c>
      <c r="E1197" s="146"/>
    </row>
    <row r="1198" s="69" customFormat="1" customHeight="1" spans="1:5">
      <c r="A1198" s="107">
        <v>2220119</v>
      </c>
      <c r="B1198" s="107" t="s">
        <v>998</v>
      </c>
      <c r="C1198" s="120">
        <v>0</v>
      </c>
      <c r="D1198" s="145">
        <v>0</v>
      </c>
      <c r="E1198" s="146"/>
    </row>
    <row r="1199" s="69" customFormat="1" customHeight="1" spans="1:5">
      <c r="A1199" s="107">
        <v>2220120</v>
      </c>
      <c r="B1199" s="107" t="s">
        <v>999</v>
      </c>
      <c r="C1199" s="120">
        <v>0</v>
      </c>
      <c r="D1199" s="145">
        <v>0</v>
      </c>
      <c r="E1199" s="146"/>
    </row>
    <row r="1200" s="69" customFormat="1" customHeight="1" spans="1:5">
      <c r="A1200" s="107">
        <v>2220121</v>
      </c>
      <c r="B1200" s="107" t="s">
        <v>1000</v>
      </c>
      <c r="C1200" s="120">
        <v>0</v>
      </c>
      <c r="D1200" s="145">
        <v>0</v>
      </c>
      <c r="E1200" s="146"/>
    </row>
    <row r="1201" s="69" customFormat="1" customHeight="1" spans="1:5">
      <c r="A1201" s="107">
        <v>2220150</v>
      </c>
      <c r="B1201" s="107" t="s">
        <v>97</v>
      </c>
      <c r="C1201" s="120">
        <v>0</v>
      </c>
      <c r="D1201" s="145">
        <v>0</v>
      </c>
      <c r="E1201" s="146"/>
    </row>
    <row r="1202" s="69" customFormat="1" customHeight="1" spans="1:5">
      <c r="A1202" s="107">
        <v>2220199</v>
      </c>
      <c r="B1202" s="107" t="s">
        <v>1001</v>
      </c>
      <c r="C1202" s="120">
        <v>2579</v>
      </c>
      <c r="D1202" s="145">
        <v>2504</v>
      </c>
      <c r="E1202" s="146">
        <v>1.02995207667732</v>
      </c>
    </row>
    <row r="1203" s="69" customFormat="1" customHeight="1" spans="1:5">
      <c r="A1203" s="107">
        <v>22203</v>
      </c>
      <c r="B1203" s="106" t="s">
        <v>1002</v>
      </c>
      <c r="C1203" s="120">
        <v>0</v>
      </c>
      <c r="D1203" s="145">
        <v>0</v>
      </c>
      <c r="E1203" s="146"/>
    </row>
    <row r="1204" s="69" customFormat="1" customHeight="1" spans="1:5">
      <c r="A1204" s="107">
        <v>2220301</v>
      </c>
      <c r="B1204" s="107" t="s">
        <v>1003</v>
      </c>
      <c r="C1204" s="120">
        <v>0</v>
      </c>
      <c r="D1204" s="145">
        <v>0</v>
      </c>
      <c r="E1204" s="146"/>
    </row>
    <row r="1205" s="69" customFormat="1" customHeight="1" spans="1:5">
      <c r="A1205" s="107">
        <v>2220303</v>
      </c>
      <c r="B1205" s="107" t="s">
        <v>1004</v>
      </c>
      <c r="C1205" s="120">
        <v>0</v>
      </c>
      <c r="D1205" s="145">
        <v>0</v>
      </c>
      <c r="E1205" s="146"/>
    </row>
    <row r="1206" s="69" customFormat="1" customHeight="1" spans="1:5">
      <c r="A1206" s="107">
        <v>2220304</v>
      </c>
      <c r="B1206" s="107" t="s">
        <v>1005</v>
      </c>
      <c r="C1206" s="120">
        <v>0</v>
      </c>
      <c r="D1206" s="145">
        <v>0</v>
      </c>
      <c r="E1206" s="146"/>
    </row>
    <row r="1207" s="69" customFormat="1" customHeight="1" spans="1:5">
      <c r="A1207" s="107">
        <v>2220305</v>
      </c>
      <c r="B1207" s="107" t="s">
        <v>1006</v>
      </c>
      <c r="C1207" s="120">
        <v>0</v>
      </c>
      <c r="D1207" s="145">
        <v>0</v>
      </c>
      <c r="E1207" s="146"/>
    </row>
    <row r="1208" s="69" customFormat="1" customHeight="1" spans="1:5">
      <c r="A1208" s="107">
        <v>2220399</v>
      </c>
      <c r="B1208" s="107" t="s">
        <v>1007</v>
      </c>
      <c r="C1208" s="120">
        <v>0</v>
      </c>
      <c r="D1208" s="145">
        <v>0</v>
      </c>
      <c r="E1208" s="146"/>
    </row>
    <row r="1209" s="69" customFormat="1" customHeight="1" spans="1:5">
      <c r="A1209" s="107">
        <v>22204</v>
      </c>
      <c r="B1209" s="106" t="s">
        <v>1008</v>
      </c>
      <c r="C1209" s="120">
        <v>540</v>
      </c>
      <c r="D1209" s="145">
        <v>0</v>
      </c>
      <c r="E1209" s="146"/>
    </row>
    <row r="1210" s="69" customFormat="1" customHeight="1" spans="1:5">
      <c r="A1210" s="107">
        <v>2220401</v>
      </c>
      <c r="B1210" s="107" t="s">
        <v>1009</v>
      </c>
      <c r="C1210" s="120">
        <v>0</v>
      </c>
      <c r="D1210" s="145">
        <v>0</v>
      </c>
      <c r="E1210" s="146"/>
    </row>
    <row r="1211" s="69" customFormat="1" customHeight="1" spans="1:5">
      <c r="A1211" s="107">
        <v>2220402</v>
      </c>
      <c r="B1211" s="107" t="s">
        <v>1010</v>
      </c>
      <c r="C1211" s="120">
        <v>0</v>
      </c>
      <c r="D1211" s="145">
        <v>0</v>
      </c>
      <c r="E1211" s="146"/>
    </row>
    <row r="1212" s="69" customFormat="1" customHeight="1" spans="1:5">
      <c r="A1212" s="107">
        <v>2220403</v>
      </c>
      <c r="B1212" s="107" t="s">
        <v>1011</v>
      </c>
      <c r="C1212" s="120">
        <v>540</v>
      </c>
      <c r="D1212" s="145">
        <v>0</v>
      </c>
      <c r="E1212" s="146"/>
    </row>
    <row r="1213" s="69" customFormat="1" customHeight="1" spans="1:5">
      <c r="A1213" s="107">
        <v>2220404</v>
      </c>
      <c r="B1213" s="107" t="s">
        <v>1012</v>
      </c>
      <c r="C1213" s="120">
        <v>0</v>
      </c>
      <c r="D1213" s="145">
        <v>0</v>
      </c>
      <c r="E1213" s="146"/>
    </row>
    <row r="1214" s="69" customFormat="1" customHeight="1" spans="1:5">
      <c r="A1214" s="107">
        <v>2220499</v>
      </c>
      <c r="B1214" s="107" t="s">
        <v>1013</v>
      </c>
      <c r="C1214" s="120">
        <v>0</v>
      </c>
      <c r="D1214" s="145">
        <v>0</v>
      </c>
      <c r="E1214" s="146"/>
    </row>
    <row r="1215" s="69" customFormat="1" customHeight="1" spans="1:5">
      <c r="A1215" s="107">
        <v>22205</v>
      </c>
      <c r="B1215" s="106" t="s">
        <v>1014</v>
      </c>
      <c r="C1215" s="120">
        <v>5</v>
      </c>
      <c r="D1215" s="145">
        <v>7</v>
      </c>
      <c r="E1215" s="146">
        <v>0.714285714285714</v>
      </c>
    </row>
    <row r="1216" s="69" customFormat="1" customHeight="1" spans="1:5">
      <c r="A1216" s="107">
        <v>2220501</v>
      </c>
      <c r="B1216" s="107" t="s">
        <v>1015</v>
      </c>
      <c r="C1216" s="120">
        <v>0</v>
      </c>
      <c r="D1216" s="145">
        <v>0</v>
      </c>
      <c r="E1216" s="146"/>
    </row>
    <row r="1217" s="69" customFormat="1" customHeight="1" spans="1:5">
      <c r="A1217" s="107">
        <v>2220502</v>
      </c>
      <c r="B1217" s="107" t="s">
        <v>1016</v>
      </c>
      <c r="C1217" s="120">
        <v>0</v>
      </c>
      <c r="D1217" s="145">
        <v>0</v>
      </c>
      <c r="E1217" s="146"/>
    </row>
    <row r="1218" s="69" customFormat="1" customHeight="1" spans="1:5">
      <c r="A1218" s="107">
        <v>2220503</v>
      </c>
      <c r="B1218" s="107" t="s">
        <v>1017</v>
      </c>
      <c r="C1218" s="120">
        <v>5</v>
      </c>
      <c r="D1218" s="145">
        <v>7</v>
      </c>
      <c r="E1218" s="146">
        <v>0.714285714285714</v>
      </c>
    </row>
    <row r="1219" s="69" customFormat="1" customHeight="1" spans="1:5">
      <c r="A1219" s="107">
        <v>2220504</v>
      </c>
      <c r="B1219" s="107" t="s">
        <v>1018</v>
      </c>
      <c r="C1219" s="120">
        <v>0</v>
      </c>
      <c r="D1219" s="145">
        <v>0</v>
      </c>
      <c r="E1219" s="146"/>
    </row>
    <row r="1220" s="69" customFormat="1" customHeight="1" spans="1:5">
      <c r="A1220" s="107">
        <v>2220505</v>
      </c>
      <c r="B1220" s="107" t="s">
        <v>1019</v>
      </c>
      <c r="C1220" s="120">
        <v>0</v>
      </c>
      <c r="D1220" s="145">
        <v>0</v>
      </c>
      <c r="E1220" s="146"/>
    </row>
    <row r="1221" s="69" customFormat="1" customHeight="1" spans="1:5">
      <c r="A1221" s="107">
        <v>2220506</v>
      </c>
      <c r="B1221" s="107" t="s">
        <v>1020</v>
      </c>
      <c r="C1221" s="120">
        <v>0</v>
      </c>
      <c r="D1221" s="145">
        <v>0</v>
      </c>
      <c r="E1221" s="146"/>
    </row>
    <row r="1222" s="69" customFormat="1" customHeight="1" spans="1:5">
      <c r="A1222" s="107">
        <v>2220507</v>
      </c>
      <c r="B1222" s="107" t="s">
        <v>1021</v>
      </c>
      <c r="C1222" s="120">
        <v>0</v>
      </c>
      <c r="D1222" s="145">
        <v>0</v>
      </c>
      <c r="E1222" s="146"/>
    </row>
    <row r="1223" s="69" customFormat="1" customHeight="1" spans="1:5">
      <c r="A1223" s="107">
        <v>2220508</v>
      </c>
      <c r="B1223" s="107" t="s">
        <v>1022</v>
      </c>
      <c r="C1223" s="120">
        <v>0</v>
      </c>
      <c r="D1223" s="145">
        <v>0</v>
      </c>
      <c r="E1223" s="146"/>
    </row>
    <row r="1224" s="69" customFormat="1" customHeight="1" spans="1:5">
      <c r="A1224" s="107">
        <v>2220509</v>
      </c>
      <c r="B1224" s="107" t="s">
        <v>1023</v>
      </c>
      <c r="C1224" s="120">
        <v>0</v>
      </c>
      <c r="D1224" s="145">
        <v>0</v>
      </c>
      <c r="E1224" s="146"/>
    </row>
    <row r="1225" s="69" customFormat="1" customHeight="1" spans="1:5">
      <c r="A1225" s="107">
        <v>2220510</v>
      </c>
      <c r="B1225" s="107" t="s">
        <v>1024</v>
      </c>
      <c r="C1225" s="120">
        <v>0</v>
      </c>
      <c r="D1225" s="145">
        <v>0</v>
      </c>
      <c r="E1225" s="146"/>
    </row>
    <row r="1226" s="69" customFormat="1" customHeight="1" spans="1:5">
      <c r="A1226" s="107">
        <v>2220511</v>
      </c>
      <c r="B1226" s="107" t="s">
        <v>1025</v>
      </c>
      <c r="C1226" s="120">
        <v>0</v>
      </c>
      <c r="D1226" s="145">
        <v>0</v>
      </c>
      <c r="E1226" s="146"/>
    </row>
    <row r="1227" s="69" customFormat="1" customHeight="1" spans="1:5">
      <c r="A1227" s="107">
        <v>2220599</v>
      </c>
      <c r="B1227" s="107" t="s">
        <v>1026</v>
      </c>
      <c r="C1227" s="120">
        <v>0</v>
      </c>
      <c r="D1227" s="145">
        <v>0</v>
      </c>
      <c r="E1227" s="146"/>
    </row>
    <row r="1228" s="69" customFormat="1" customHeight="1" spans="1:5">
      <c r="A1228" s="107">
        <v>224</v>
      </c>
      <c r="B1228" s="106" t="s">
        <v>1027</v>
      </c>
      <c r="C1228" s="120">
        <v>2749</v>
      </c>
      <c r="D1228" s="145">
        <v>3220</v>
      </c>
      <c r="E1228" s="146">
        <v>0.853726708074534</v>
      </c>
    </row>
    <row r="1229" s="69" customFormat="1" customHeight="1" spans="1:5">
      <c r="A1229" s="107">
        <v>22401</v>
      </c>
      <c r="B1229" s="106" t="s">
        <v>1028</v>
      </c>
      <c r="C1229" s="120">
        <v>1969</v>
      </c>
      <c r="D1229" s="145">
        <v>1243</v>
      </c>
      <c r="E1229" s="146">
        <v>1.58407079646018</v>
      </c>
    </row>
    <row r="1230" s="69" customFormat="1" customHeight="1" spans="1:5">
      <c r="A1230" s="107">
        <v>2240101</v>
      </c>
      <c r="B1230" s="107" t="s">
        <v>88</v>
      </c>
      <c r="C1230" s="120">
        <v>1125</v>
      </c>
      <c r="D1230" s="145">
        <v>1051</v>
      </c>
      <c r="E1230" s="146">
        <v>1.07040913415794</v>
      </c>
    </row>
    <row r="1231" s="69" customFormat="1" customHeight="1" spans="1:5">
      <c r="A1231" s="107">
        <v>2240102</v>
      </c>
      <c r="B1231" s="107" t="s">
        <v>89</v>
      </c>
      <c r="C1231" s="120">
        <v>0</v>
      </c>
      <c r="D1231" s="145">
        <v>0</v>
      </c>
      <c r="E1231" s="146"/>
    </row>
    <row r="1232" s="69" customFormat="1" customHeight="1" spans="1:5">
      <c r="A1232" s="107">
        <v>2240103</v>
      </c>
      <c r="B1232" s="107" t="s">
        <v>90</v>
      </c>
      <c r="C1232" s="120">
        <v>0</v>
      </c>
      <c r="D1232" s="145">
        <v>0</v>
      </c>
      <c r="E1232" s="146"/>
    </row>
    <row r="1233" s="69" customFormat="1" customHeight="1" spans="1:5">
      <c r="A1233" s="107">
        <v>2240104</v>
      </c>
      <c r="B1233" s="107" t="s">
        <v>1029</v>
      </c>
      <c r="C1233" s="120">
        <v>85</v>
      </c>
      <c r="D1233" s="145">
        <v>0</v>
      </c>
      <c r="E1233" s="146"/>
    </row>
    <row r="1234" s="69" customFormat="1" customHeight="1" spans="1:5">
      <c r="A1234" s="107">
        <v>2240105</v>
      </c>
      <c r="B1234" s="107" t="s">
        <v>1030</v>
      </c>
      <c r="C1234" s="120">
        <v>0</v>
      </c>
      <c r="D1234" s="145">
        <v>0</v>
      </c>
      <c r="E1234" s="146"/>
    </row>
    <row r="1235" s="69" customFormat="1" customHeight="1" spans="1:5">
      <c r="A1235" s="107">
        <v>2240106</v>
      </c>
      <c r="B1235" s="107" t="s">
        <v>1031</v>
      </c>
      <c r="C1235" s="120">
        <v>0</v>
      </c>
      <c r="D1235" s="145">
        <v>0</v>
      </c>
      <c r="E1235" s="146"/>
    </row>
    <row r="1236" s="69" customFormat="1" customHeight="1" spans="1:5">
      <c r="A1236" s="107">
        <v>2240108</v>
      </c>
      <c r="B1236" s="107" t="s">
        <v>1032</v>
      </c>
      <c r="C1236" s="120">
        <v>500</v>
      </c>
      <c r="D1236" s="145">
        <v>0</v>
      </c>
      <c r="E1236" s="146"/>
    </row>
    <row r="1237" s="69" customFormat="1" customHeight="1" spans="1:5">
      <c r="A1237" s="107">
        <v>2240109</v>
      </c>
      <c r="B1237" s="107" t="s">
        <v>1033</v>
      </c>
      <c r="C1237" s="120">
        <v>0</v>
      </c>
      <c r="D1237" s="145">
        <v>0</v>
      </c>
      <c r="E1237" s="146"/>
    </row>
    <row r="1238" s="69" customFormat="1" customHeight="1" spans="1:5">
      <c r="A1238" s="107">
        <v>2240150</v>
      </c>
      <c r="B1238" s="107" t="s">
        <v>97</v>
      </c>
      <c r="C1238" s="120">
        <v>0</v>
      </c>
      <c r="D1238" s="145">
        <v>0</v>
      </c>
      <c r="E1238" s="146"/>
    </row>
    <row r="1239" s="69" customFormat="1" customHeight="1" spans="1:5">
      <c r="A1239" s="107">
        <v>2240199</v>
      </c>
      <c r="B1239" s="107" t="s">
        <v>1034</v>
      </c>
      <c r="C1239" s="120">
        <v>259</v>
      </c>
      <c r="D1239" s="145">
        <v>192</v>
      </c>
      <c r="E1239" s="146">
        <v>1.34895833333333</v>
      </c>
    </row>
    <row r="1240" s="69" customFormat="1" customHeight="1" spans="1:5">
      <c r="A1240" s="107">
        <v>22402</v>
      </c>
      <c r="B1240" s="106" t="s">
        <v>1035</v>
      </c>
      <c r="C1240" s="120">
        <v>288</v>
      </c>
      <c r="D1240" s="145">
        <v>1050</v>
      </c>
      <c r="E1240" s="146">
        <v>0.274285714285714</v>
      </c>
    </row>
    <row r="1241" s="69" customFormat="1" customHeight="1" spans="1:5">
      <c r="A1241" s="107">
        <v>2240201</v>
      </c>
      <c r="B1241" s="107" t="s">
        <v>88</v>
      </c>
      <c r="C1241" s="120">
        <v>0</v>
      </c>
      <c r="D1241" s="145">
        <v>0</v>
      </c>
      <c r="E1241" s="146"/>
    </row>
    <row r="1242" s="69" customFormat="1" customHeight="1" spans="1:5">
      <c r="A1242" s="107">
        <v>2240202</v>
      </c>
      <c r="B1242" s="107" t="s">
        <v>89</v>
      </c>
      <c r="C1242" s="120">
        <v>0</v>
      </c>
      <c r="D1242" s="145">
        <v>0</v>
      </c>
      <c r="E1242" s="146"/>
    </row>
    <row r="1243" s="69" customFormat="1" customHeight="1" spans="1:5">
      <c r="A1243" s="107">
        <v>2240203</v>
      </c>
      <c r="B1243" s="107" t="s">
        <v>90</v>
      </c>
      <c r="C1243" s="120">
        <v>0</v>
      </c>
      <c r="D1243" s="145">
        <v>0</v>
      </c>
      <c r="E1243" s="146"/>
    </row>
    <row r="1244" s="69" customFormat="1" customHeight="1" spans="1:5">
      <c r="A1244" s="107">
        <v>2240204</v>
      </c>
      <c r="B1244" s="107" t="s">
        <v>1036</v>
      </c>
      <c r="C1244" s="120">
        <v>288</v>
      </c>
      <c r="D1244" s="145">
        <v>1015</v>
      </c>
      <c r="E1244" s="146">
        <v>0.283743842364532</v>
      </c>
    </row>
    <row r="1245" s="69" customFormat="1" customHeight="1" spans="1:5">
      <c r="A1245" s="107">
        <v>2240299</v>
      </c>
      <c r="B1245" s="107" t="s">
        <v>1037</v>
      </c>
      <c r="C1245" s="120">
        <v>0</v>
      </c>
      <c r="D1245" s="145">
        <v>35</v>
      </c>
      <c r="E1245" s="146"/>
    </row>
    <row r="1246" s="69" customFormat="1" customHeight="1" spans="1:5">
      <c r="A1246" s="107">
        <v>22404</v>
      </c>
      <c r="B1246" s="106" t="s">
        <v>1038</v>
      </c>
      <c r="C1246" s="120">
        <v>0</v>
      </c>
      <c r="D1246" s="145">
        <v>0</v>
      </c>
      <c r="E1246" s="146"/>
    </row>
    <row r="1247" s="69" customFormat="1" customHeight="1" spans="1:5">
      <c r="A1247" s="107">
        <v>2240401</v>
      </c>
      <c r="B1247" s="107" t="s">
        <v>88</v>
      </c>
      <c r="C1247" s="120">
        <v>0</v>
      </c>
      <c r="D1247" s="145">
        <v>0</v>
      </c>
      <c r="E1247" s="146"/>
    </row>
    <row r="1248" s="69" customFormat="1" customHeight="1" spans="1:5">
      <c r="A1248" s="107">
        <v>2240402</v>
      </c>
      <c r="B1248" s="107" t="s">
        <v>89</v>
      </c>
      <c r="C1248" s="120">
        <v>0</v>
      </c>
      <c r="D1248" s="145">
        <v>0</v>
      </c>
      <c r="E1248" s="146"/>
    </row>
    <row r="1249" s="69" customFormat="1" customHeight="1" spans="1:5">
      <c r="A1249" s="107">
        <v>2240403</v>
      </c>
      <c r="B1249" s="107" t="s">
        <v>90</v>
      </c>
      <c r="C1249" s="120">
        <v>0</v>
      </c>
      <c r="D1249" s="145">
        <v>0</v>
      </c>
      <c r="E1249" s="146"/>
    </row>
    <row r="1250" s="69" customFormat="1" customHeight="1" spans="1:5">
      <c r="A1250" s="107">
        <v>2240404</v>
      </c>
      <c r="B1250" s="107" t="s">
        <v>1039</v>
      </c>
      <c r="C1250" s="120">
        <v>0</v>
      </c>
      <c r="D1250" s="145">
        <v>0</v>
      </c>
      <c r="E1250" s="146"/>
    </row>
    <row r="1251" s="69" customFormat="1" customHeight="1" spans="1:5">
      <c r="A1251" s="107">
        <v>2240405</v>
      </c>
      <c r="B1251" s="107" t="s">
        <v>1040</v>
      </c>
      <c r="C1251" s="120">
        <v>0</v>
      </c>
      <c r="D1251" s="145">
        <v>0</v>
      </c>
      <c r="E1251" s="146"/>
    </row>
    <row r="1252" s="69" customFormat="1" customHeight="1" spans="1:5">
      <c r="A1252" s="107">
        <v>2240450</v>
      </c>
      <c r="B1252" s="107" t="s">
        <v>97</v>
      </c>
      <c r="C1252" s="120">
        <v>0</v>
      </c>
      <c r="D1252" s="145">
        <v>0</v>
      </c>
      <c r="E1252" s="146"/>
    </row>
    <row r="1253" s="69" customFormat="1" customHeight="1" spans="1:5">
      <c r="A1253" s="107">
        <v>2240499</v>
      </c>
      <c r="B1253" s="107" t="s">
        <v>1041</v>
      </c>
      <c r="C1253" s="120">
        <v>0</v>
      </c>
      <c r="D1253" s="145">
        <v>0</v>
      </c>
      <c r="E1253" s="146"/>
    </row>
    <row r="1254" s="69" customFormat="1" customHeight="1" spans="1:5">
      <c r="A1254" s="107">
        <v>22405</v>
      </c>
      <c r="B1254" s="106" t="s">
        <v>1042</v>
      </c>
      <c r="C1254" s="120">
        <v>0</v>
      </c>
      <c r="D1254" s="145">
        <v>1</v>
      </c>
      <c r="E1254" s="146"/>
    </row>
    <row r="1255" s="69" customFormat="1" customHeight="1" spans="1:5">
      <c r="A1255" s="107">
        <v>2240501</v>
      </c>
      <c r="B1255" s="107" t="s">
        <v>88</v>
      </c>
      <c r="C1255" s="120">
        <v>0</v>
      </c>
      <c r="D1255" s="145">
        <v>0</v>
      </c>
      <c r="E1255" s="146"/>
    </row>
    <row r="1256" s="69" customFormat="1" customHeight="1" spans="1:5">
      <c r="A1256" s="107">
        <v>2240502</v>
      </c>
      <c r="B1256" s="107" t="s">
        <v>89</v>
      </c>
      <c r="C1256" s="120">
        <v>0</v>
      </c>
      <c r="D1256" s="145">
        <v>0</v>
      </c>
      <c r="E1256" s="146"/>
    </row>
    <row r="1257" s="69" customFormat="1" customHeight="1" spans="1:5">
      <c r="A1257" s="107">
        <v>2240503</v>
      </c>
      <c r="B1257" s="107" t="s">
        <v>90</v>
      </c>
      <c r="C1257" s="120">
        <v>0</v>
      </c>
      <c r="D1257" s="145">
        <v>0</v>
      </c>
      <c r="E1257" s="146"/>
    </row>
    <row r="1258" s="69" customFormat="1" customHeight="1" spans="1:5">
      <c r="A1258" s="107">
        <v>2240504</v>
      </c>
      <c r="B1258" s="107" t="s">
        <v>1043</v>
      </c>
      <c r="C1258" s="120">
        <v>0</v>
      </c>
      <c r="D1258" s="145">
        <v>1</v>
      </c>
      <c r="E1258" s="146"/>
    </row>
    <row r="1259" s="69" customFormat="1" customHeight="1" spans="1:5">
      <c r="A1259" s="107">
        <v>2240505</v>
      </c>
      <c r="B1259" s="107" t="s">
        <v>1044</v>
      </c>
      <c r="C1259" s="120">
        <v>0</v>
      </c>
      <c r="D1259" s="145">
        <v>0</v>
      </c>
      <c r="E1259" s="146"/>
    </row>
    <row r="1260" s="69" customFormat="1" customHeight="1" spans="1:5">
      <c r="A1260" s="107">
        <v>2240506</v>
      </c>
      <c r="B1260" s="107" t="s">
        <v>1045</v>
      </c>
      <c r="C1260" s="120">
        <v>0</v>
      </c>
      <c r="D1260" s="145">
        <v>0</v>
      </c>
      <c r="E1260" s="146"/>
    </row>
    <row r="1261" s="69" customFormat="1" customHeight="1" spans="1:5">
      <c r="A1261" s="107">
        <v>2240507</v>
      </c>
      <c r="B1261" s="107" t="s">
        <v>1046</v>
      </c>
      <c r="C1261" s="120">
        <v>0</v>
      </c>
      <c r="D1261" s="145">
        <v>0</v>
      </c>
      <c r="E1261" s="146"/>
    </row>
    <row r="1262" s="69" customFormat="1" customHeight="1" spans="1:5">
      <c r="A1262" s="107">
        <v>2240508</v>
      </c>
      <c r="B1262" s="107" t="s">
        <v>1047</v>
      </c>
      <c r="C1262" s="120">
        <v>0</v>
      </c>
      <c r="D1262" s="145">
        <v>0</v>
      </c>
      <c r="E1262" s="146"/>
    </row>
    <row r="1263" s="69" customFormat="1" customHeight="1" spans="1:5">
      <c r="A1263" s="107">
        <v>2240509</v>
      </c>
      <c r="B1263" s="107" t="s">
        <v>1048</v>
      </c>
      <c r="C1263" s="120">
        <v>0</v>
      </c>
      <c r="D1263" s="145">
        <v>0</v>
      </c>
      <c r="E1263" s="146"/>
    </row>
    <row r="1264" s="69" customFormat="1" customHeight="1" spans="1:5">
      <c r="A1264" s="107">
        <v>2240510</v>
      </c>
      <c r="B1264" s="107" t="s">
        <v>1049</v>
      </c>
      <c r="C1264" s="120">
        <v>0</v>
      </c>
      <c r="D1264" s="145">
        <v>0</v>
      </c>
      <c r="E1264" s="146"/>
    </row>
    <row r="1265" s="69" customFormat="1" customHeight="1" spans="1:5">
      <c r="A1265" s="107">
        <v>2240550</v>
      </c>
      <c r="B1265" s="107" t="s">
        <v>1050</v>
      </c>
      <c r="C1265" s="120">
        <v>0</v>
      </c>
      <c r="D1265" s="145">
        <v>0</v>
      </c>
      <c r="E1265" s="146"/>
    </row>
    <row r="1266" s="69" customFormat="1" customHeight="1" spans="1:5">
      <c r="A1266" s="107">
        <v>2240599</v>
      </c>
      <c r="B1266" s="107" t="s">
        <v>1051</v>
      </c>
      <c r="C1266" s="120">
        <v>0</v>
      </c>
      <c r="D1266" s="145">
        <v>0</v>
      </c>
      <c r="E1266" s="146"/>
    </row>
    <row r="1267" s="69" customFormat="1" customHeight="1" spans="1:5">
      <c r="A1267" s="107">
        <v>22406</v>
      </c>
      <c r="B1267" s="106" t="s">
        <v>1052</v>
      </c>
      <c r="C1267" s="120">
        <v>397</v>
      </c>
      <c r="D1267" s="145">
        <v>291</v>
      </c>
      <c r="E1267" s="146">
        <v>1.36426116838488</v>
      </c>
    </row>
    <row r="1268" s="69" customFormat="1" customHeight="1" spans="1:5">
      <c r="A1268" s="107">
        <v>2240601</v>
      </c>
      <c r="B1268" s="107" t="s">
        <v>1053</v>
      </c>
      <c r="C1268" s="120">
        <v>384</v>
      </c>
      <c r="D1268" s="145">
        <v>291</v>
      </c>
      <c r="E1268" s="146">
        <v>1.31958762886598</v>
      </c>
    </row>
    <row r="1269" s="69" customFormat="1" customHeight="1" spans="1:5">
      <c r="A1269" s="107">
        <v>2240602</v>
      </c>
      <c r="B1269" s="107" t="s">
        <v>1054</v>
      </c>
      <c r="C1269" s="120">
        <v>0</v>
      </c>
      <c r="D1269" s="145">
        <v>0</v>
      </c>
      <c r="E1269" s="146"/>
    </row>
    <row r="1270" s="69" customFormat="1" customHeight="1" spans="1:5">
      <c r="A1270" s="107">
        <v>2240699</v>
      </c>
      <c r="B1270" s="107" t="s">
        <v>1055</v>
      </c>
      <c r="C1270" s="120">
        <v>13</v>
      </c>
      <c r="D1270" s="145">
        <v>0</v>
      </c>
      <c r="E1270" s="146"/>
    </row>
    <row r="1271" s="69" customFormat="1" customHeight="1" spans="1:5">
      <c r="A1271" s="107">
        <v>22407</v>
      </c>
      <c r="B1271" s="106" t="s">
        <v>1056</v>
      </c>
      <c r="C1271" s="120">
        <v>60</v>
      </c>
      <c r="D1271" s="145">
        <v>390</v>
      </c>
      <c r="E1271" s="146">
        <v>0.153846153846154</v>
      </c>
    </row>
    <row r="1272" s="69" customFormat="1" customHeight="1" spans="1:5">
      <c r="A1272" s="107">
        <v>2240703</v>
      </c>
      <c r="B1272" s="107" t="s">
        <v>1057</v>
      </c>
      <c r="C1272" s="120">
        <v>60</v>
      </c>
      <c r="D1272" s="145">
        <v>390</v>
      </c>
      <c r="E1272" s="146">
        <v>0.153846153846154</v>
      </c>
    </row>
    <row r="1273" s="69" customFormat="1" customHeight="1" spans="1:5">
      <c r="A1273" s="107">
        <v>2240704</v>
      </c>
      <c r="B1273" s="107" t="s">
        <v>1058</v>
      </c>
      <c r="C1273" s="120">
        <v>0</v>
      </c>
      <c r="D1273" s="145">
        <v>0</v>
      </c>
      <c r="E1273" s="146"/>
    </row>
    <row r="1274" s="69" customFormat="1" customHeight="1" spans="1:5">
      <c r="A1274" s="107">
        <v>2240799</v>
      </c>
      <c r="B1274" s="107" t="s">
        <v>1059</v>
      </c>
      <c r="C1274" s="120">
        <v>0</v>
      </c>
      <c r="D1274" s="145">
        <v>0</v>
      </c>
      <c r="E1274" s="146"/>
    </row>
    <row r="1275" s="69" customFormat="1" customHeight="1" spans="1:5">
      <c r="A1275" s="107">
        <v>22499</v>
      </c>
      <c r="B1275" s="106" t="s">
        <v>1060</v>
      </c>
      <c r="C1275" s="120">
        <v>35</v>
      </c>
      <c r="D1275" s="145">
        <v>210</v>
      </c>
      <c r="E1275" s="146">
        <v>0.166666666666667</v>
      </c>
    </row>
    <row r="1276" s="69" customFormat="1" customHeight="1" spans="1:5">
      <c r="A1276" s="107">
        <v>2249999</v>
      </c>
      <c r="B1276" s="107" t="s">
        <v>1061</v>
      </c>
      <c r="C1276" s="120">
        <v>35</v>
      </c>
      <c r="D1276" s="145">
        <v>210</v>
      </c>
      <c r="E1276" s="146">
        <v>0.166666666666667</v>
      </c>
    </row>
    <row r="1277" s="69" customFormat="1" customHeight="1" spans="1:5">
      <c r="A1277" s="107">
        <v>229</v>
      </c>
      <c r="B1277" s="106" t="s">
        <v>1062</v>
      </c>
      <c r="C1277" s="120">
        <v>10126</v>
      </c>
      <c r="D1277" s="145">
        <v>0</v>
      </c>
      <c r="E1277" s="146"/>
    </row>
    <row r="1278" s="69" customFormat="1" customHeight="1" spans="1:5">
      <c r="A1278" s="107">
        <v>22999</v>
      </c>
      <c r="B1278" s="106" t="s">
        <v>1063</v>
      </c>
      <c r="C1278" s="120">
        <v>10126</v>
      </c>
      <c r="D1278" s="145">
        <v>0</v>
      </c>
      <c r="E1278" s="146"/>
    </row>
    <row r="1279" s="69" customFormat="1" customHeight="1" spans="1:5">
      <c r="A1279" s="107">
        <v>2299999</v>
      </c>
      <c r="B1279" s="107" t="s">
        <v>1064</v>
      </c>
      <c r="C1279" s="120">
        <v>10126</v>
      </c>
      <c r="D1279" s="145">
        <v>9688</v>
      </c>
      <c r="E1279" s="146"/>
    </row>
  </sheetData>
  <mergeCells count="2">
    <mergeCell ref="A1:E1"/>
    <mergeCell ref="A4:B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3"/>
  <sheetViews>
    <sheetView workbookViewId="0">
      <selection activeCell="E17" sqref="E17"/>
    </sheetView>
  </sheetViews>
  <sheetFormatPr defaultColWidth="12.1833333333333" defaultRowHeight="17" customHeight="1" outlineLevelCol="4"/>
  <cols>
    <col min="1" max="1" width="9.86666666666667" style="69" customWidth="1"/>
    <col min="2" max="2" width="48" style="69" customWidth="1"/>
    <col min="3" max="3" width="26" style="69" customWidth="1"/>
    <col min="4" max="4" width="17.5" style="69" customWidth="1"/>
    <col min="5" max="5" width="13.75" style="69" customWidth="1"/>
    <col min="6" max="256" width="12.1833333333333" style="69" customWidth="1"/>
    <col min="257" max="16384" width="12.1833333333333" style="69"/>
  </cols>
  <sheetData>
    <row r="1" ht="30" customHeight="1" spans="1:5">
      <c r="A1" s="141" t="s">
        <v>1065</v>
      </c>
      <c r="B1" s="141"/>
      <c r="C1" s="141"/>
      <c r="D1" s="141"/>
      <c r="E1" s="141"/>
    </row>
    <row r="2" ht="30" customHeight="1" spans="5:5">
      <c r="E2" s="82" t="s">
        <v>1</v>
      </c>
    </row>
    <row r="3" s="1" customFormat="1" ht="30" customHeight="1" spans="1:5">
      <c r="A3" s="95" t="s">
        <v>82</v>
      </c>
      <c r="B3" s="95" t="s">
        <v>83</v>
      </c>
      <c r="C3" s="95" t="s">
        <v>84</v>
      </c>
      <c r="D3" s="95" t="s">
        <v>85</v>
      </c>
      <c r="E3" s="140" t="s">
        <v>18</v>
      </c>
    </row>
    <row r="4" s="1" customFormat="1" ht="30" customHeight="1" spans="1:5">
      <c r="A4" s="142" t="s">
        <v>12</v>
      </c>
      <c r="B4" s="143"/>
      <c r="C4" s="95">
        <v>692043</v>
      </c>
      <c r="D4" s="95">
        <v>664746</v>
      </c>
      <c r="E4" s="144">
        <v>1.04106380482169</v>
      </c>
    </row>
    <row r="5" s="69" customFormat="1" customHeight="1" spans="1:5">
      <c r="A5" s="107">
        <v>201</v>
      </c>
      <c r="B5" s="106" t="s">
        <v>86</v>
      </c>
      <c r="C5" s="120">
        <v>82312</v>
      </c>
      <c r="D5" s="145">
        <v>60400</v>
      </c>
      <c r="E5" s="146">
        <v>1.36278145695364</v>
      </c>
    </row>
    <row r="6" s="69" customFormat="1" customHeight="1" spans="1:5">
      <c r="A6" s="107">
        <v>20101</v>
      </c>
      <c r="B6" s="106" t="s">
        <v>87</v>
      </c>
      <c r="C6" s="120">
        <v>5795</v>
      </c>
      <c r="D6" s="145">
        <v>1608</v>
      </c>
      <c r="E6" s="146">
        <v>3.60385572139303</v>
      </c>
    </row>
    <row r="7" s="69" customFormat="1" customHeight="1" spans="1:5">
      <c r="A7" s="107">
        <v>2010101</v>
      </c>
      <c r="B7" s="107" t="s">
        <v>88</v>
      </c>
      <c r="C7" s="120">
        <v>5267</v>
      </c>
      <c r="D7" s="145">
        <v>790</v>
      </c>
      <c r="E7" s="146">
        <v>6.66708860759494</v>
      </c>
    </row>
    <row r="8" s="69" customFormat="1" customHeight="1" spans="1:5">
      <c r="A8" s="107">
        <v>2010102</v>
      </c>
      <c r="B8" s="107" t="s">
        <v>89</v>
      </c>
      <c r="C8" s="120">
        <v>162</v>
      </c>
      <c r="D8" s="145">
        <v>298</v>
      </c>
      <c r="E8" s="146">
        <v>0.543624161073825</v>
      </c>
    </row>
    <row r="9" s="69" customFormat="1" customHeight="1" spans="1:5">
      <c r="A9" s="107">
        <v>2010103</v>
      </c>
      <c r="B9" s="147" t="s">
        <v>90</v>
      </c>
      <c r="C9" s="120">
        <v>0</v>
      </c>
      <c r="D9" s="145">
        <v>0</v>
      </c>
      <c r="E9" s="146"/>
    </row>
    <row r="10" s="69" customFormat="1" customHeight="1" spans="1:5">
      <c r="A10" s="107">
        <v>2010104</v>
      </c>
      <c r="B10" s="107" t="s">
        <v>91</v>
      </c>
      <c r="C10" s="120">
        <v>107</v>
      </c>
      <c r="D10" s="145">
        <v>145</v>
      </c>
      <c r="E10" s="146">
        <v>0.737931034482759</v>
      </c>
    </row>
    <row r="11" s="69" customFormat="1" customHeight="1" spans="1:5">
      <c r="A11" s="107">
        <v>2010105</v>
      </c>
      <c r="B11" s="107" t="s">
        <v>92</v>
      </c>
      <c r="C11" s="120">
        <v>0</v>
      </c>
      <c r="D11" s="145">
        <v>0</v>
      </c>
      <c r="E11" s="146"/>
    </row>
    <row r="12" s="69" customFormat="1" customHeight="1" spans="1:5">
      <c r="A12" s="107">
        <v>2010106</v>
      </c>
      <c r="B12" s="107" t="s">
        <v>93</v>
      </c>
      <c r="C12" s="120">
        <v>0</v>
      </c>
      <c r="D12" s="145">
        <v>0</v>
      </c>
      <c r="E12" s="146"/>
    </row>
    <row r="13" s="69" customFormat="1" customHeight="1" spans="1:5">
      <c r="A13" s="107">
        <v>2010107</v>
      </c>
      <c r="B13" s="107" t="s">
        <v>94</v>
      </c>
      <c r="C13" s="120">
        <v>0</v>
      </c>
      <c r="D13" s="145">
        <v>0</v>
      </c>
      <c r="E13" s="146"/>
    </row>
    <row r="14" s="69" customFormat="1" customHeight="1" spans="1:5">
      <c r="A14" s="107">
        <v>2010108</v>
      </c>
      <c r="B14" s="107" t="s">
        <v>95</v>
      </c>
      <c r="C14" s="120">
        <v>0</v>
      </c>
      <c r="D14" s="145">
        <v>0</v>
      </c>
      <c r="E14" s="146"/>
    </row>
    <row r="15" s="69" customFormat="1" customHeight="1" spans="1:5">
      <c r="A15" s="107">
        <v>2010109</v>
      </c>
      <c r="B15" s="107" t="s">
        <v>96</v>
      </c>
      <c r="C15" s="120">
        <v>0</v>
      </c>
      <c r="D15" s="145">
        <v>0</v>
      </c>
      <c r="E15" s="146"/>
    </row>
    <row r="16" s="69" customFormat="1" customHeight="1" spans="1:5">
      <c r="A16" s="107">
        <v>2010150</v>
      </c>
      <c r="B16" s="107" t="s">
        <v>97</v>
      </c>
      <c r="C16" s="120">
        <v>259</v>
      </c>
      <c r="D16" s="145">
        <v>0</v>
      </c>
      <c r="E16" s="146"/>
    </row>
    <row r="17" s="69" customFormat="1" customHeight="1" spans="1:5">
      <c r="A17" s="107">
        <v>2010199</v>
      </c>
      <c r="B17" s="107" t="s">
        <v>98</v>
      </c>
      <c r="C17" s="120">
        <v>0</v>
      </c>
      <c r="D17" s="145">
        <v>375</v>
      </c>
      <c r="E17" s="146"/>
    </row>
    <row r="18" s="69" customFormat="1" customHeight="1" spans="1:5">
      <c r="A18" s="107">
        <v>20102</v>
      </c>
      <c r="B18" s="106" t="s">
        <v>99</v>
      </c>
      <c r="C18" s="120">
        <v>963</v>
      </c>
      <c r="D18" s="145">
        <v>746</v>
      </c>
      <c r="E18" s="146">
        <v>1.29088471849866</v>
      </c>
    </row>
    <row r="19" s="69" customFormat="1" customHeight="1" spans="1:5">
      <c r="A19" s="107">
        <v>2010201</v>
      </c>
      <c r="B19" s="107" t="s">
        <v>88</v>
      </c>
      <c r="C19" s="120">
        <v>720</v>
      </c>
      <c r="D19" s="145">
        <v>382</v>
      </c>
      <c r="E19" s="146">
        <v>1.8848167539267</v>
      </c>
    </row>
    <row r="20" s="69" customFormat="1" customHeight="1" spans="1:5">
      <c r="A20" s="107">
        <v>2010202</v>
      </c>
      <c r="B20" s="107" t="s">
        <v>89</v>
      </c>
      <c r="C20" s="120">
        <v>119</v>
      </c>
      <c r="D20" s="145">
        <v>258</v>
      </c>
      <c r="E20" s="146">
        <v>0.461240310077519</v>
      </c>
    </row>
    <row r="21" s="69" customFormat="1" customHeight="1" spans="1:5">
      <c r="A21" s="107">
        <v>2010203</v>
      </c>
      <c r="B21" s="107" t="s">
        <v>90</v>
      </c>
      <c r="C21" s="120">
        <v>18</v>
      </c>
      <c r="D21" s="145">
        <v>0</v>
      </c>
      <c r="E21" s="146"/>
    </row>
    <row r="22" s="69" customFormat="1" customHeight="1" spans="1:5">
      <c r="A22" s="107">
        <v>2010204</v>
      </c>
      <c r="B22" s="107" t="s">
        <v>100</v>
      </c>
      <c r="C22" s="120">
        <v>102</v>
      </c>
      <c r="D22" s="145">
        <v>99</v>
      </c>
      <c r="E22" s="146">
        <v>1.03030303030303</v>
      </c>
    </row>
    <row r="23" s="69" customFormat="1" customHeight="1" spans="1:5">
      <c r="A23" s="107">
        <v>2010205</v>
      </c>
      <c r="B23" s="107" t="s">
        <v>101</v>
      </c>
      <c r="C23" s="120">
        <v>0</v>
      </c>
      <c r="D23" s="145">
        <v>0</v>
      </c>
      <c r="E23" s="146"/>
    </row>
    <row r="24" s="69" customFormat="1" customHeight="1" spans="1:5">
      <c r="A24" s="107">
        <v>2010206</v>
      </c>
      <c r="B24" s="107" t="s">
        <v>102</v>
      </c>
      <c r="C24" s="120">
        <v>0</v>
      </c>
      <c r="D24" s="145">
        <v>0</v>
      </c>
      <c r="E24" s="146"/>
    </row>
    <row r="25" s="69" customFormat="1" customHeight="1" spans="1:5">
      <c r="A25" s="107">
        <v>2010250</v>
      </c>
      <c r="B25" s="107" t="s">
        <v>97</v>
      </c>
      <c r="C25" s="120">
        <v>0</v>
      </c>
      <c r="D25" s="145">
        <v>0</v>
      </c>
      <c r="E25" s="146"/>
    </row>
    <row r="26" s="69" customFormat="1" customHeight="1" spans="1:5">
      <c r="A26" s="107">
        <v>2010299</v>
      </c>
      <c r="B26" s="107" t="s">
        <v>103</v>
      </c>
      <c r="C26" s="120">
        <v>4</v>
      </c>
      <c r="D26" s="145">
        <v>7</v>
      </c>
      <c r="E26" s="146">
        <v>0.571428571428571</v>
      </c>
    </row>
    <row r="27" s="69" customFormat="1" customHeight="1" spans="1:5">
      <c r="A27" s="107">
        <v>20103</v>
      </c>
      <c r="B27" s="106" t="s">
        <v>104</v>
      </c>
      <c r="C27" s="120">
        <v>44405</v>
      </c>
      <c r="D27" s="145">
        <v>33644</v>
      </c>
      <c r="E27" s="146">
        <v>1.31984900725241</v>
      </c>
    </row>
    <row r="28" s="69" customFormat="1" customHeight="1" spans="1:5">
      <c r="A28" s="107">
        <v>2010301</v>
      </c>
      <c r="B28" s="107" t="s">
        <v>88</v>
      </c>
      <c r="C28" s="120">
        <v>38782</v>
      </c>
      <c r="D28" s="145">
        <v>15678</v>
      </c>
      <c r="E28" s="146">
        <v>2.47365735425437</v>
      </c>
    </row>
    <row r="29" s="69" customFormat="1" customHeight="1" spans="1:5">
      <c r="A29" s="107">
        <v>2010302</v>
      </c>
      <c r="B29" s="107" t="s">
        <v>89</v>
      </c>
      <c r="C29" s="120">
        <v>247</v>
      </c>
      <c r="D29" s="145">
        <v>407</v>
      </c>
      <c r="E29" s="146">
        <v>0.606879606879607</v>
      </c>
    </row>
    <row r="30" s="69" customFormat="1" customHeight="1" spans="1:5">
      <c r="A30" s="107">
        <v>2010303</v>
      </c>
      <c r="B30" s="107" t="s">
        <v>90</v>
      </c>
      <c r="C30" s="120">
        <v>0</v>
      </c>
      <c r="D30" s="145">
        <v>1068</v>
      </c>
      <c r="E30" s="146">
        <v>0</v>
      </c>
    </row>
    <row r="31" s="69" customFormat="1" customHeight="1" spans="1:5">
      <c r="A31" s="107">
        <v>2010304</v>
      </c>
      <c r="B31" s="107" t="s">
        <v>105</v>
      </c>
      <c r="C31" s="120">
        <v>0</v>
      </c>
      <c r="D31" s="145">
        <v>0</v>
      </c>
      <c r="E31" s="146"/>
    </row>
    <row r="32" s="69" customFormat="1" customHeight="1" spans="1:5">
      <c r="A32" s="107">
        <v>2010305</v>
      </c>
      <c r="B32" s="107" t="s">
        <v>106</v>
      </c>
      <c r="C32" s="120">
        <v>0</v>
      </c>
      <c r="D32" s="145">
        <v>0</v>
      </c>
      <c r="E32" s="146"/>
    </row>
    <row r="33" s="69" customFormat="1" customHeight="1" spans="1:5">
      <c r="A33" s="107">
        <v>2010306</v>
      </c>
      <c r="B33" s="107" t="s">
        <v>107</v>
      </c>
      <c r="C33" s="120">
        <v>154</v>
      </c>
      <c r="D33" s="145">
        <v>0</v>
      </c>
      <c r="E33" s="146"/>
    </row>
    <row r="34" s="69" customFormat="1" customHeight="1" spans="1:5">
      <c r="A34" s="107">
        <v>2010308</v>
      </c>
      <c r="B34" s="107" t="s">
        <v>108</v>
      </c>
      <c r="C34" s="120">
        <v>1032</v>
      </c>
      <c r="D34" s="145">
        <v>683</v>
      </c>
      <c r="E34" s="146">
        <v>1.51098096632504</v>
      </c>
    </row>
    <row r="35" s="69" customFormat="1" customHeight="1" spans="1:5">
      <c r="A35" s="107">
        <v>2010309</v>
      </c>
      <c r="B35" s="107" t="s">
        <v>109</v>
      </c>
      <c r="C35" s="120">
        <v>0</v>
      </c>
      <c r="D35" s="145">
        <v>0</v>
      </c>
      <c r="E35" s="146"/>
    </row>
    <row r="36" s="69" customFormat="1" customHeight="1" spans="1:5">
      <c r="A36" s="107">
        <v>2010350</v>
      </c>
      <c r="B36" s="107" t="s">
        <v>97</v>
      </c>
      <c r="C36" s="120">
        <v>1150</v>
      </c>
      <c r="D36" s="145">
        <v>287</v>
      </c>
      <c r="E36" s="146">
        <v>4.00696864111498</v>
      </c>
    </row>
    <row r="37" s="69" customFormat="1" customHeight="1" spans="1:5">
      <c r="A37" s="107">
        <v>2010399</v>
      </c>
      <c r="B37" s="107" t="s">
        <v>110</v>
      </c>
      <c r="C37" s="120">
        <v>3040</v>
      </c>
      <c r="D37" s="145">
        <v>15521</v>
      </c>
      <c r="E37" s="146">
        <v>0.195863668578056</v>
      </c>
    </row>
    <row r="38" s="69" customFormat="1" customHeight="1" spans="1:5">
      <c r="A38" s="107">
        <v>20104</v>
      </c>
      <c r="B38" s="106" t="s">
        <v>111</v>
      </c>
      <c r="C38" s="120">
        <v>1864</v>
      </c>
      <c r="D38" s="145">
        <v>2772</v>
      </c>
      <c r="E38" s="146">
        <v>0.672438672438672</v>
      </c>
    </row>
    <row r="39" s="69" customFormat="1" customHeight="1" spans="1:5">
      <c r="A39" s="107">
        <v>2010401</v>
      </c>
      <c r="B39" s="107" t="s">
        <v>88</v>
      </c>
      <c r="C39" s="120">
        <v>1152</v>
      </c>
      <c r="D39" s="145">
        <v>805</v>
      </c>
      <c r="E39" s="146">
        <v>1.43105590062112</v>
      </c>
    </row>
    <row r="40" s="69" customFormat="1" customHeight="1" spans="1:5">
      <c r="A40" s="107">
        <v>2010402</v>
      </c>
      <c r="B40" s="107" t="s">
        <v>89</v>
      </c>
      <c r="C40" s="120">
        <v>68</v>
      </c>
      <c r="D40" s="145">
        <v>75</v>
      </c>
      <c r="E40" s="146">
        <v>0.906666666666667</v>
      </c>
    </row>
    <row r="41" s="69" customFormat="1" customHeight="1" spans="1:5">
      <c r="A41" s="107">
        <v>2010403</v>
      </c>
      <c r="B41" s="107" t="s">
        <v>90</v>
      </c>
      <c r="C41" s="120">
        <v>99</v>
      </c>
      <c r="D41" s="145">
        <v>139</v>
      </c>
      <c r="E41" s="146">
        <v>0.712230215827338</v>
      </c>
    </row>
    <row r="42" s="69" customFormat="1" customHeight="1" spans="1:5">
      <c r="A42" s="107">
        <v>2010404</v>
      </c>
      <c r="B42" s="107" t="s">
        <v>112</v>
      </c>
      <c r="C42" s="120">
        <v>0</v>
      </c>
      <c r="D42" s="145">
        <v>0</v>
      </c>
      <c r="E42" s="146"/>
    </row>
    <row r="43" s="69" customFormat="1" customHeight="1" spans="1:5">
      <c r="A43" s="107">
        <v>2010405</v>
      </c>
      <c r="B43" s="107" t="s">
        <v>113</v>
      </c>
      <c r="C43" s="120">
        <v>0</v>
      </c>
      <c r="D43" s="145">
        <v>0</v>
      </c>
      <c r="E43" s="146"/>
    </row>
    <row r="44" s="69" customFormat="1" customHeight="1" spans="1:5">
      <c r="A44" s="107">
        <v>2010406</v>
      </c>
      <c r="B44" s="107" t="s">
        <v>114</v>
      </c>
      <c r="C44" s="120">
        <v>0</v>
      </c>
      <c r="D44" s="145">
        <v>0</v>
      </c>
      <c r="E44" s="146"/>
    </row>
    <row r="45" s="69" customFormat="1" customHeight="1" spans="1:5">
      <c r="A45" s="107">
        <v>2010407</v>
      </c>
      <c r="B45" s="107" t="s">
        <v>115</v>
      </c>
      <c r="C45" s="120">
        <v>0</v>
      </c>
      <c r="D45" s="145">
        <v>0</v>
      </c>
      <c r="E45" s="146"/>
    </row>
    <row r="46" s="69" customFormat="1" customHeight="1" spans="1:5">
      <c r="A46" s="107">
        <v>2010408</v>
      </c>
      <c r="B46" s="107" t="s">
        <v>116</v>
      </c>
      <c r="C46" s="120">
        <v>0</v>
      </c>
      <c r="D46" s="145">
        <v>0</v>
      </c>
      <c r="E46" s="146"/>
    </row>
    <row r="47" s="69" customFormat="1" customHeight="1" spans="1:5">
      <c r="A47" s="107">
        <v>2010450</v>
      </c>
      <c r="B47" s="107" t="s">
        <v>97</v>
      </c>
      <c r="C47" s="120">
        <v>0</v>
      </c>
      <c r="D47" s="145">
        <v>0</v>
      </c>
      <c r="E47" s="146"/>
    </row>
    <row r="48" s="69" customFormat="1" customHeight="1" spans="1:5">
      <c r="A48" s="107">
        <v>2010499</v>
      </c>
      <c r="B48" s="107" t="s">
        <v>117</v>
      </c>
      <c r="C48" s="120">
        <v>545</v>
      </c>
      <c r="D48" s="145">
        <v>1753</v>
      </c>
      <c r="E48" s="146">
        <v>0.310895607529949</v>
      </c>
    </row>
    <row r="49" s="69" customFormat="1" customHeight="1" spans="1:5">
      <c r="A49" s="107">
        <v>20105</v>
      </c>
      <c r="B49" s="106" t="s">
        <v>118</v>
      </c>
      <c r="C49" s="120">
        <v>724</v>
      </c>
      <c r="D49" s="145">
        <v>787</v>
      </c>
      <c r="E49" s="146">
        <v>0.91994917407878</v>
      </c>
    </row>
    <row r="50" s="69" customFormat="1" customHeight="1" spans="1:5">
      <c r="A50" s="107">
        <v>2010501</v>
      </c>
      <c r="B50" s="107" t="s">
        <v>88</v>
      </c>
      <c r="C50" s="120">
        <v>405</v>
      </c>
      <c r="D50" s="145">
        <v>305</v>
      </c>
      <c r="E50" s="146">
        <v>1.32786885245902</v>
      </c>
    </row>
    <row r="51" s="69" customFormat="1" customHeight="1" spans="1:5">
      <c r="A51" s="107">
        <v>2010502</v>
      </c>
      <c r="B51" s="107" t="s">
        <v>89</v>
      </c>
      <c r="C51" s="120">
        <v>15</v>
      </c>
      <c r="D51" s="145">
        <v>124</v>
      </c>
      <c r="E51" s="146">
        <v>0.120967741935484</v>
      </c>
    </row>
    <row r="52" s="69" customFormat="1" customHeight="1" spans="1:5">
      <c r="A52" s="107">
        <v>2010503</v>
      </c>
      <c r="B52" s="107" t="s">
        <v>90</v>
      </c>
      <c r="C52" s="120">
        <v>0</v>
      </c>
      <c r="D52" s="145">
        <v>0</v>
      </c>
      <c r="E52" s="146"/>
    </row>
    <row r="53" s="69" customFormat="1" customHeight="1" spans="1:5">
      <c r="A53" s="107">
        <v>2010504</v>
      </c>
      <c r="B53" s="107" t="s">
        <v>119</v>
      </c>
      <c r="C53" s="120">
        <v>0</v>
      </c>
      <c r="D53" s="145">
        <v>0</v>
      </c>
      <c r="E53" s="146"/>
    </row>
    <row r="54" s="69" customFormat="1" customHeight="1" spans="1:5">
      <c r="A54" s="107">
        <v>2010505</v>
      </c>
      <c r="B54" s="107" t="s">
        <v>120</v>
      </c>
      <c r="C54" s="120">
        <v>300</v>
      </c>
      <c r="D54" s="145">
        <v>210</v>
      </c>
      <c r="E54" s="146">
        <v>1.42857142857143</v>
      </c>
    </row>
    <row r="55" s="69" customFormat="1" customHeight="1" spans="1:5">
      <c r="A55" s="107">
        <v>2010506</v>
      </c>
      <c r="B55" s="107" t="s">
        <v>121</v>
      </c>
      <c r="C55" s="120">
        <v>0</v>
      </c>
      <c r="D55" s="145">
        <v>0</v>
      </c>
      <c r="E55" s="146"/>
    </row>
    <row r="56" s="69" customFormat="1" customHeight="1" spans="1:5">
      <c r="A56" s="107">
        <v>2010507</v>
      </c>
      <c r="B56" s="107" t="s">
        <v>122</v>
      </c>
      <c r="C56" s="120">
        <v>0</v>
      </c>
      <c r="D56" s="145">
        <v>0</v>
      </c>
      <c r="E56" s="146"/>
    </row>
    <row r="57" s="69" customFormat="1" customHeight="1" spans="1:5">
      <c r="A57" s="107">
        <v>2010508</v>
      </c>
      <c r="B57" s="107" t="s">
        <v>123</v>
      </c>
      <c r="C57" s="120">
        <v>4</v>
      </c>
      <c r="D57" s="145">
        <v>0</v>
      </c>
      <c r="E57" s="146"/>
    </row>
    <row r="58" s="69" customFormat="1" customHeight="1" spans="1:5">
      <c r="A58" s="107">
        <v>2010550</v>
      </c>
      <c r="B58" s="107" t="s">
        <v>97</v>
      </c>
      <c r="C58" s="120">
        <v>0</v>
      </c>
      <c r="D58" s="145">
        <v>0</v>
      </c>
      <c r="E58" s="146"/>
    </row>
    <row r="59" s="69" customFormat="1" customHeight="1" spans="1:5">
      <c r="A59" s="107">
        <v>2010599</v>
      </c>
      <c r="B59" s="107" t="s">
        <v>124</v>
      </c>
      <c r="C59" s="120">
        <v>0</v>
      </c>
      <c r="D59" s="145">
        <v>148</v>
      </c>
      <c r="E59" s="146"/>
    </row>
    <row r="60" s="69" customFormat="1" customHeight="1" spans="1:5">
      <c r="A60" s="107">
        <v>20106</v>
      </c>
      <c r="B60" s="106" t="s">
        <v>125</v>
      </c>
      <c r="C60" s="120">
        <v>2249</v>
      </c>
      <c r="D60" s="145">
        <v>1499</v>
      </c>
      <c r="E60" s="146">
        <v>1.5003335557038</v>
      </c>
    </row>
    <row r="61" s="69" customFormat="1" customHeight="1" spans="1:5">
      <c r="A61" s="107">
        <v>2010601</v>
      </c>
      <c r="B61" s="107" t="s">
        <v>88</v>
      </c>
      <c r="C61" s="120">
        <v>1491</v>
      </c>
      <c r="D61" s="145">
        <v>1196</v>
      </c>
      <c r="E61" s="146">
        <v>1.24665551839465</v>
      </c>
    </row>
    <row r="62" s="69" customFormat="1" customHeight="1" spans="1:5">
      <c r="A62" s="107">
        <v>2010602</v>
      </c>
      <c r="B62" s="107" t="s">
        <v>89</v>
      </c>
      <c r="C62" s="120">
        <v>420</v>
      </c>
      <c r="D62" s="145">
        <v>192</v>
      </c>
      <c r="E62" s="146">
        <v>2.1875</v>
      </c>
    </row>
    <row r="63" s="69" customFormat="1" customHeight="1" spans="1:5">
      <c r="A63" s="107">
        <v>2010603</v>
      </c>
      <c r="B63" s="107" t="s">
        <v>90</v>
      </c>
      <c r="C63" s="120">
        <v>0</v>
      </c>
      <c r="D63" s="145">
        <v>0</v>
      </c>
      <c r="E63" s="146"/>
    </row>
    <row r="64" s="69" customFormat="1" customHeight="1" spans="1:5">
      <c r="A64" s="107">
        <v>2010604</v>
      </c>
      <c r="B64" s="107" t="s">
        <v>126</v>
      </c>
      <c r="C64" s="120">
        <v>0</v>
      </c>
      <c r="D64" s="145">
        <v>0</v>
      </c>
      <c r="E64" s="146"/>
    </row>
    <row r="65" s="69" customFormat="1" customHeight="1" spans="1:5">
      <c r="A65" s="107">
        <v>2010605</v>
      </c>
      <c r="B65" s="107" t="s">
        <v>127</v>
      </c>
      <c r="C65" s="120">
        <v>0</v>
      </c>
      <c r="D65" s="145">
        <v>0</v>
      </c>
      <c r="E65" s="146"/>
    </row>
    <row r="66" s="69" customFormat="1" customHeight="1" spans="1:5">
      <c r="A66" s="107">
        <v>2010606</v>
      </c>
      <c r="B66" s="107" t="s">
        <v>128</v>
      </c>
      <c r="C66" s="120">
        <v>0</v>
      </c>
      <c r="D66" s="145">
        <v>0</v>
      </c>
      <c r="E66" s="146"/>
    </row>
    <row r="67" s="69" customFormat="1" customHeight="1" spans="1:5">
      <c r="A67" s="107">
        <v>2010607</v>
      </c>
      <c r="B67" s="107" t="s">
        <v>129</v>
      </c>
      <c r="C67" s="120">
        <v>0</v>
      </c>
      <c r="D67" s="145">
        <v>0</v>
      </c>
      <c r="E67" s="146"/>
    </row>
    <row r="68" s="69" customFormat="1" customHeight="1" spans="1:5">
      <c r="A68" s="107">
        <v>2010608</v>
      </c>
      <c r="B68" s="107" t="s">
        <v>130</v>
      </c>
      <c r="C68" s="120">
        <v>0</v>
      </c>
      <c r="D68" s="145">
        <v>0</v>
      </c>
      <c r="E68" s="146"/>
    </row>
    <row r="69" s="69" customFormat="1" customHeight="1" spans="1:5">
      <c r="A69" s="107">
        <v>2010650</v>
      </c>
      <c r="B69" s="107" t="s">
        <v>97</v>
      </c>
      <c r="C69" s="120">
        <v>0</v>
      </c>
      <c r="D69" s="145">
        <v>0</v>
      </c>
      <c r="E69" s="146"/>
    </row>
    <row r="70" s="69" customFormat="1" customHeight="1" spans="1:5">
      <c r="A70" s="107">
        <v>2010699</v>
      </c>
      <c r="B70" s="107" t="s">
        <v>131</v>
      </c>
      <c r="C70" s="120">
        <v>338</v>
      </c>
      <c r="D70" s="145">
        <v>111</v>
      </c>
      <c r="E70" s="146">
        <v>3.04504504504504</v>
      </c>
    </row>
    <row r="71" s="69" customFormat="1" customHeight="1" spans="1:5">
      <c r="A71" s="107">
        <v>20107</v>
      </c>
      <c r="B71" s="106" t="s">
        <v>132</v>
      </c>
      <c r="C71" s="120">
        <v>8666</v>
      </c>
      <c r="D71" s="145">
        <v>2659</v>
      </c>
      <c r="E71" s="146">
        <v>3.2591199699135</v>
      </c>
    </row>
    <row r="72" s="69" customFormat="1" customHeight="1" spans="1:5">
      <c r="A72" s="107">
        <v>2010701</v>
      </c>
      <c r="B72" s="107" t="s">
        <v>88</v>
      </c>
      <c r="C72" s="120">
        <v>0</v>
      </c>
      <c r="D72" s="145">
        <v>0</v>
      </c>
      <c r="E72" s="146"/>
    </row>
    <row r="73" s="69" customFormat="1" customHeight="1" spans="1:5">
      <c r="A73" s="107">
        <v>2010702</v>
      </c>
      <c r="B73" s="107" t="s">
        <v>89</v>
      </c>
      <c r="C73" s="120">
        <v>0</v>
      </c>
      <c r="D73" s="145">
        <v>0</v>
      </c>
      <c r="E73" s="146"/>
    </row>
    <row r="74" s="69" customFormat="1" customHeight="1" spans="1:5">
      <c r="A74" s="107">
        <v>2010703</v>
      </c>
      <c r="B74" s="107" t="s">
        <v>90</v>
      </c>
      <c r="C74" s="120">
        <v>0</v>
      </c>
      <c r="D74" s="145">
        <v>0</v>
      </c>
      <c r="E74" s="146"/>
    </row>
    <row r="75" s="69" customFormat="1" customHeight="1" spans="1:5">
      <c r="A75" s="107">
        <v>2010709</v>
      </c>
      <c r="B75" s="107" t="s">
        <v>129</v>
      </c>
      <c r="C75" s="120">
        <v>251</v>
      </c>
      <c r="D75" s="145">
        <v>0</v>
      </c>
      <c r="E75" s="146"/>
    </row>
    <row r="76" s="69" customFormat="1" customHeight="1" spans="1:5">
      <c r="A76" s="107">
        <v>2010710</v>
      </c>
      <c r="B76" s="107" t="s">
        <v>133</v>
      </c>
      <c r="C76" s="120">
        <v>0</v>
      </c>
      <c r="D76" s="145">
        <v>0</v>
      </c>
      <c r="E76" s="146"/>
    </row>
    <row r="77" s="69" customFormat="1" customHeight="1" spans="1:5">
      <c r="A77" s="107">
        <v>2010750</v>
      </c>
      <c r="B77" s="107" t="s">
        <v>97</v>
      </c>
      <c r="C77" s="120">
        <v>0</v>
      </c>
      <c r="D77" s="145">
        <v>0</v>
      </c>
      <c r="E77" s="146"/>
    </row>
    <row r="78" s="69" customFormat="1" customHeight="1" spans="1:5">
      <c r="A78" s="107">
        <v>2010799</v>
      </c>
      <c r="B78" s="107" t="s">
        <v>134</v>
      </c>
      <c r="C78" s="120">
        <v>8415</v>
      </c>
      <c r="D78" s="145">
        <v>2659</v>
      </c>
      <c r="E78" s="146">
        <v>3.16472358029334</v>
      </c>
    </row>
    <row r="79" s="69" customFormat="1" customHeight="1" spans="1:5">
      <c r="A79" s="107">
        <v>20108</v>
      </c>
      <c r="B79" s="106" t="s">
        <v>135</v>
      </c>
      <c r="C79" s="120">
        <v>715</v>
      </c>
      <c r="D79" s="145">
        <v>1045</v>
      </c>
      <c r="E79" s="146">
        <v>0.684210526315789</v>
      </c>
    </row>
    <row r="80" s="69" customFormat="1" customHeight="1" spans="1:5">
      <c r="A80" s="107">
        <v>2010801</v>
      </c>
      <c r="B80" s="107" t="s">
        <v>88</v>
      </c>
      <c r="C80" s="120">
        <v>513</v>
      </c>
      <c r="D80" s="145">
        <v>649</v>
      </c>
      <c r="E80" s="146">
        <v>0.790446841294299</v>
      </c>
    </row>
    <row r="81" s="69" customFormat="1" customHeight="1" spans="1:5">
      <c r="A81" s="107">
        <v>2010802</v>
      </c>
      <c r="B81" s="107" t="s">
        <v>89</v>
      </c>
      <c r="C81" s="120">
        <v>0</v>
      </c>
      <c r="D81" s="145">
        <v>8</v>
      </c>
      <c r="E81" s="146"/>
    </row>
    <row r="82" s="69" customFormat="1" customHeight="1" spans="1:5">
      <c r="A82" s="107">
        <v>2010803</v>
      </c>
      <c r="B82" s="107" t="s">
        <v>90</v>
      </c>
      <c r="C82" s="120">
        <v>0</v>
      </c>
      <c r="D82" s="145">
        <v>0</v>
      </c>
      <c r="E82" s="146"/>
    </row>
    <row r="83" s="69" customFormat="1" customHeight="1" spans="1:5">
      <c r="A83" s="107">
        <v>2010804</v>
      </c>
      <c r="B83" s="107" t="s">
        <v>136</v>
      </c>
      <c r="C83" s="120">
        <v>0</v>
      </c>
      <c r="D83" s="145">
        <v>62</v>
      </c>
      <c r="E83" s="146"/>
    </row>
    <row r="84" s="69" customFormat="1" customHeight="1" spans="1:5">
      <c r="A84" s="107">
        <v>2010805</v>
      </c>
      <c r="B84" s="107" t="s">
        <v>137</v>
      </c>
      <c r="C84" s="120">
        <v>0</v>
      </c>
      <c r="D84" s="145">
        <v>0</v>
      </c>
      <c r="E84" s="146"/>
    </row>
    <row r="85" s="69" customFormat="1" customHeight="1" spans="1:5">
      <c r="A85" s="107">
        <v>2010806</v>
      </c>
      <c r="B85" s="107" t="s">
        <v>129</v>
      </c>
      <c r="C85" s="120">
        <v>0</v>
      </c>
      <c r="D85" s="145">
        <v>0</v>
      </c>
      <c r="E85" s="146"/>
    </row>
    <row r="86" s="69" customFormat="1" customHeight="1" spans="1:5">
      <c r="A86" s="107">
        <v>2010850</v>
      </c>
      <c r="B86" s="107" t="s">
        <v>97</v>
      </c>
      <c r="C86" s="120">
        <v>0</v>
      </c>
      <c r="D86" s="145">
        <v>0</v>
      </c>
      <c r="E86" s="146"/>
    </row>
    <row r="87" s="69" customFormat="1" customHeight="1" spans="1:5">
      <c r="A87" s="107">
        <v>2010899</v>
      </c>
      <c r="B87" s="107" t="s">
        <v>138</v>
      </c>
      <c r="C87" s="120">
        <v>202</v>
      </c>
      <c r="D87" s="145">
        <v>326</v>
      </c>
      <c r="E87" s="146">
        <v>0.619631901840491</v>
      </c>
    </row>
    <row r="88" s="69" customFormat="1" customHeight="1" spans="1:5">
      <c r="A88" s="107">
        <v>20109</v>
      </c>
      <c r="B88" s="106" t="s">
        <v>139</v>
      </c>
      <c r="C88" s="120">
        <v>0</v>
      </c>
      <c r="D88" s="145">
        <v>0</v>
      </c>
      <c r="E88" s="146"/>
    </row>
    <row r="89" s="69" customFormat="1" customHeight="1" spans="1:5">
      <c r="A89" s="107">
        <v>2010901</v>
      </c>
      <c r="B89" s="107" t="s">
        <v>88</v>
      </c>
      <c r="C89" s="120">
        <v>0</v>
      </c>
      <c r="D89" s="145">
        <v>0</v>
      </c>
      <c r="E89" s="146"/>
    </row>
    <row r="90" s="69" customFormat="1" customHeight="1" spans="1:5">
      <c r="A90" s="107">
        <v>2010902</v>
      </c>
      <c r="B90" s="107" t="s">
        <v>89</v>
      </c>
      <c r="C90" s="120">
        <v>0</v>
      </c>
      <c r="D90" s="145">
        <v>0</v>
      </c>
      <c r="E90" s="146"/>
    </row>
    <row r="91" s="69" customFormat="1" customHeight="1" spans="1:5">
      <c r="A91" s="107">
        <v>2010903</v>
      </c>
      <c r="B91" s="107" t="s">
        <v>90</v>
      </c>
      <c r="C91" s="120">
        <v>0</v>
      </c>
      <c r="D91" s="145">
        <v>0</v>
      </c>
      <c r="E91" s="146"/>
    </row>
    <row r="92" s="69" customFormat="1" customHeight="1" spans="1:5">
      <c r="A92" s="107">
        <v>2010905</v>
      </c>
      <c r="B92" s="107" t="s">
        <v>140</v>
      </c>
      <c r="C92" s="120">
        <v>0</v>
      </c>
      <c r="D92" s="145">
        <v>0</v>
      </c>
      <c r="E92" s="146"/>
    </row>
    <row r="93" s="69" customFormat="1" customHeight="1" spans="1:5">
      <c r="A93" s="107">
        <v>2010907</v>
      </c>
      <c r="B93" s="107" t="s">
        <v>141</v>
      </c>
      <c r="C93" s="120">
        <v>0</v>
      </c>
      <c r="D93" s="145">
        <v>0</v>
      </c>
      <c r="E93" s="146"/>
    </row>
    <row r="94" s="69" customFormat="1" customHeight="1" spans="1:5">
      <c r="A94" s="107">
        <v>2010908</v>
      </c>
      <c r="B94" s="107" t="s">
        <v>129</v>
      </c>
      <c r="C94" s="120">
        <v>0</v>
      </c>
      <c r="D94" s="145">
        <v>0</v>
      </c>
      <c r="E94" s="146"/>
    </row>
    <row r="95" s="69" customFormat="1" customHeight="1" spans="1:5">
      <c r="A95" s="107">
        <v>2010909</v>
      </c>
      <c r="B95" s="107" t="s">
        <v>142</v>
      </c>
      <c r="C95" s="120">
        <v>0</v>
      </c>
      <c r="D95" s="145">
        <v>0</v>
      </c>
      <c r="E95" s="146"/>
    </row>
    <row r="96" s="69" customFormat="1" customHeight="1" spans="1:5">
      <c r="A96" s="107">
        <v>2010910</v>
      </c>
      <c r="B96" s="107" t="s">
        <v>143</v>
      </c>
      <c r="C96" s="120">
        <v>0</v>
      </c>
      <c r="D96" s="145">
        <v>0</v>
      </c>
      <c r="E96" s="146"/>
    </row>
    <row r="97" s="69" customFormat="1" customHeight="1" spans="1:5">
      <c r="A97" s="107">
        <v>2010911</v>
      </c>
      <c r="B97" s="107" t="s">
        <v>144</v>
      </c>
      <c r="C97" s="120">
        <v>0</v>
      </c>
      <c r="D97" s="145">
        <v>0</v>
      </c>
      <c r="E97" s="146"/>
    </row>
    <row r="98" s="69" customFormat="1" customHeight="1" spans="1:5">
      <c r="A98" s="107">
        <v>2010912</v>
      </c>
      <c r="B98" s="107" t="s">
        <v>145</v>
      </c>
      <c r="C98" s="120">
        <v>0</v>
      </c>
      <c r="D98" s="145">
        <v>0</v>
      </c>
      <c r="E98" s="146"/>
    </row>
    <row r="99" s="69" customFormat="1" customHeight="1" spans="1:5">
      <c r="A99" s="107">
        <v>2010950</v>
      </c>
      <c r="B99" s="107" t="s">
        <v>97</v>
      </c>
      <c r="C99" s="120">
        <v>0</v>
      </c>
      <c r="D99" s="145">
        <v>0</v>
      </c>
      <c r="E99" s="146"/>
    </row>
    <row r="100" s="69" customFormat="1" customHeight="1" spans="1:5">
      <c r="A100" s="107">
        <v>2010999</v>
      </c>
      <c r="B100" s="107" t="s">
        <v>146</v>
      </c>
      <c r="C100" s="120">
        <v>0</v>
      </c>
      <c r="D100" s="145">
        <v>0</v>
      </c>
      <c r="E100" s="146"/>
    </row>
    <row r="101" s="69" customFormat="1" customHeight="1" spans="1:5">
      <c r="A101" s="107">
        <v>20111</v>
      </c>
      <c r="B101" s="106" t="s">
        <v>147</v>
      </c>
      <c r="C101" s="120">
        <v>3313</v>
      </c>
      <c r="D101" s="145">
        <v>2868</v>
      </c>
      <c r="E101" s="146">
        <v>1.15516039051604</v>
      </c>
    </row>
    <row r="102" s="69" customFormat="1" customHeight="1" spans="1:5">
      <c r="A102" s="107">
        <v>2011101</v>
      </c>
      <c r="B102" s="107" t="s">
        <v>88</v>
      </c>
      <c r="C102" s="120">
        <v>2174</v>
      </c>
      <c r="D102" s="145">
        <v>1933</v>
      </c>
      <c r="E102" s="146">
        <v>1.1246766683911</v>
      </c>
    </row>
    <row r="103" s="69" customFormat="1" customHeight="1" spans="1:5">
      <c r="A103" s="107">
        <v>2011102</v>
      </c>
      <c r="B103" s="107" t="s">
        <v>89</v>
      </c>
      <c r="C103" s="120">
        <v>938</v>
      </c>
      <c r="D103" s="145">
        <v>900</v>
      </c>
      <c r="E103" s="146">
        <v>1.04222222222222</v>
      </c>
    </row>
    <row r="104" s="69" customFormat="1" customHeight="1" spans="1:5">
      <c r="A104" s="107">
        <v>2011103</v>
      </c>
      <c r="B104" s="107" t="s">
        <v>90</v>
      </c>
      <c r="C104" s="120">
        <v>0</v>
      </c>
      <c r="D104" s="145">
        <v>0</v>
      </c>
      <c r="E104" s="146"/>
    </row>
    <row r="105" s="69" customFormat="1" customHeight="1" spans="1:5">
      <c r="A105" s="107">
        <v>2011104</v>
      </c>
      <c r="B105" s="107" t="s">
        <v>148</v>
      </c>
      <c r="C105" s="120">
        <v>0</v>
      </c>
      <c r="D105" s="145">
        <v>0</v>
      </c>
      <c r="E105" s="146"/>
    </row>
    <row r="106" s="69" customFormat="1" customHeight="1" spans="1:5">
      <c r="A106" s="107">
        <v>2011105</v>
      </c>
      <c r="B106" s="107" t="s">
        <v>149</v>
      </c>
      <c r="C106" s="120">
        <v>0</v>
      </c>
      <c r="D106" s="145">
        <v>0</v>
      </c>
      <c r="E106" s="146"/>
    </row>
    <row r="107" s="69" customFormat="1" customHeight="1" spans="1:5">
      <c r="A107" s="107">
        <v>2011106</v>
      </c>
      <c r="B107" s="107" t="s">
        <v>150</v>
      </c>
      <c r="C107" s="120">
        <v>0</v>
      </c>
      <c r="D107" s="145">
        <v>0</v>
      </c>
      <c r="E107" s="146"/>
    </row>
    <row r="108" s="69" customFormat="1" customHeight="1" spans="1:5">
      <c r="A108" s="107">
        <v>2011150</v>
      </c>
      <c r="B108" s="107" t="s">
        <v>97</v>
      </c>
      <c r="C108" s="120">
        <v>0</v>
      </c>
      <c r="D108" s="145">
        <v>0</v>
      </c>
      <c r="E108" s="146"/>
    </row>
    <row r="109" s="69" customFormat="1" customHeight="1" spans="1:5">
      <c r="A109" s="107">
        <v>2011199</v>
      </c>
      <c r="B109" s="107" t="s">
        <v>151</v>
      </c>
      <c r="C109" s="120">
        <v>201</v>
      </c>
      <c r="D109" s="145">
        <v>35</v>
      </c>
      <c r="E109" s="146">
        <v>5.74285714285714</v>
      </c>
    </row>
    <row r="110" s="69" customFormat="1" customHeight="1" spans="1:5">
      <c r="A110" s="107">
        <v>20113</v>
      </c>
      <c r="B110" s="106" t="s">
        <v>152</v>
      </c>
      <c r="C110" s="120">
        <v>1109</v>
      </c>
      <c r="D110" s="145">
        <v>948</v>
      </c>
      <c r="E110" s="146">
        <v>1.16983122362869</v>
      </c>
    </row>
    <row r="111" s="69" customFormat="1" customHeight="1" spans="1:5">
      <c r="A111" s="107">
        <v>2011301</v>
      </c>
      <c r="B111" s="107" t="s">
        <v>88</v>
      </c>
      <c r="C111" s="120">
        <v>515</v>
      </c>
      <c r="D111" s="145">
        <v>384</v>
      </c>
      <c r="E111" s="146">
        <v>1.34114583333333</v>
      </c>
    </row>
    <row r="112" s="69" customFormat="1" customHeight="1" spans="1:5">
      <c r="A112" s="107">
        <v>2011302</v>
      </c>
      <c r="B112" s="107" t="s">
        <v>89</v>
      </c>
      <c r="C112" s="120">
        <v>0</v>
      </c>
      <c r="D112" s="145">
        <v>0</v>
      </c>
      <c r="E112" s="146"/>
    </row>
    <row r="113" s="69" customFormat="1" customHeight="1" spans="1:5">
      <c r="A113" s="107">
        <v>2011303</v>
      </c>
      <c r="B113" s="107" t="s">
        <v>90</v>
      </c>
      <c r="C113" s="120">
        <v>0</v>
      </c>
      <c r="D113" s="145">
        <v>0</v>
      </c>
      <c r="E113" s="146"/>
    </row>
    <row r="114" s="69" customFormat="1" customHeight="1" spans="1:5">
      <c r="A114" s="107">
        <v>2011304</v>
      </c>
      <c r="B114" s="107" t="s">
        <v>153</v>
      </c>
      <c r="C114" s="120">
        <v>0</v>
      </c>
      <c r="D114" s="145">
        <v>0</v>
      </c>
      <c r="E114" s="146"/>
    </row>
    <row r="115" s="69" customFormat="1" customHeight="1" spans="1:5">
      <c r="A115" s="107">
        <v>2011305</v>
      </c>
      <c r="B115" s="107" t="s">
        <v>154</v>
      </c>
      <c r="C115" s="120">
        <v>0</v>
      </c>
      <c r="D115" s="145">
        <v>0</v>
      </c>
      <c r="E115" s="146"/>
    </row>
    <row r="116" s="69" customFormat="1" customHeight="1" spans="1:5">
      <c r="A116" s="107">
        <v>2011306</v>
      </c>
      <c r="B116" s="107" t="s">
        <v>155</v>
      </c>
      <c r="C116" s="120">
        <v>0</v>
      </c>
      <c r="D116" s="145">
        <v>0</v>
      </c>
      <c r="E116" s="146"/>
    </row>
    <row r="117" s="69" customFormat="1" customHeight="1" spans="1:5">
      <c r="A117" s="107">
        <v>2011307</v>
      </c>
      <c r="B117" s="107" t="s">
        <v>156</v>
      </c>
      <c r="C117" s="120">
        <v>0</v>
      </c>
      <c r="D117" s="145">
        <v>0</v>
      </c>
      <c r="E117" s="146"/>
    </row>
    <row r="118" s="69" customFormat="1" customHeight="1" spans="1:5">
      <c r="A118" s="107">
        <v>2011308</v>
      </c>
      <c r="B118" s="107" t="s">
        <v>157</v>
      </c>
      <c r="C118" s="120">
        <v>9</v>
      </c>
      <c r="D118" s="145">
        <v>128</v>
      </c>
      <c r="E118" s="146">
        <v>0.0703125</v>
      </c>
    </row>
    <row r="119" s="69" customFormat="1" customHeight="1" spans="1:5">
      <c r="A119" s="107">
        <v>2011350</v>
      </c>
      <c r="B119" s="107" t="s">
        <v>97</v>
      </c>
      <c r="C119" s="120">
        <v>303</v>
      </c>
      <c r="D119" s="145">
        <v>274</v>
      </c>
      <c r="E119" s="146">
        <v>1.10583941605839</v>
      </c>
    </row>
    <row r="120" s="69" customFormat="1" customHeight="1" spans="1:5">
      <c r="A120" s="107">
        <v>2011399</v>
      </c>
      <c r="B120" s="107" t="s">
        <v>158</v>
      </c>
      <c r="C120" s="120">
        <v>282</v>
      </c>
      <c r="D120" s="145">
        <v>162</v>
      </c>
      <c r="E120" s="146">
        <v>1.74074074074074</v>
      </c>
    </row>
    <row r="121" s="69" customFormat="1" customHeight="1" spans="1:5">
      <c r="A121" s="107">
        <v>20114</v>
      </c>
      <c r="B121" s="106" t="s">
        <v>159</v>
      </c>
      <c r="C121" s="120">
        <v>0</v>
      </c>
      <c r="D121" s="145">
        <v>40</v>
      </c>
      <c r="E121" s="146">
        <v>0</v>
      </c>
    </row>
    <row r="122" s="69" customFormat="1" customHeight="1" spans="1:5">
      <c r="A122" s="107">
        <v>2011401</v>
      </c>
      <c r="B122" s="107" t="s">
        <v>88</v>
      </c>
      <c r="C122" s="120">
        <v>0</v>
      </c>
      <c r="D122" s="145">
        <v>0</v>
      </c>
      <c r="E122" s="146"/>
    </row>
    <row r="123" s="69" customFormat="1" customHeight="1" spans="1:5">
      <c r="A123" s="107">
        <v>2011402</v>
      </c>
      <c r="B123" s="107" t="s">
        <v>89</v>
      </c>
      <c r="C123" s="120">
        <v>0</v>
      </c>
      <c r="D123" s="145">
        <v>0</v>
      </c>
      <c r="E123" s="146"/>
    </row>
    <row r="124" s="69" customFormat="1" customHeight="1" spans="1:5">
      <c r="A124" s="107">
        <v>2011403</v>
      </c>
      <c r="B124" s="107" t="s">
        <v>90</v>
      </c>
      <c r="C124" s="120">
        <v>0</v>
      </c>
      <c r="D124" s="145">
        <v>0</v>
      </c>
      <c r="E124" s="146"/>
    </row>
    <row r="125" s="69" customFormat="1" customHeight="1" spans="1:5">
      <c r="A125" s="107">
        <v>2011404</v>
      </c>
      <c r="B125" s="107" t="s">
        <v>160</v>
      </c>
      <c r="C125" s="120">
        <v>0</v>
      </c>
      <c r="D125" s="145">
        <v>0</v>
      </c>
      <c r="E125" s="146"/>
    </row>
    <row r="126" s="69" customFormat="1" customHeight="1" spans="1:5">
      <c r="A126" s="107">
        <v>2011405</v>
      </c>
      <c r="B126" s="107" t="s">
        <v>161</v>
      </c>
      <c r="C126" s="120">
        <v>0</v>
      </c>
      <c r="D126" s="145">
        <v>0</v>
      </c>
      <c r="E126" s="146"/>
    </row>
    <row r="127" s="69" customFormat="1" customHeight="1" spans="1:5">
      <c r="A127" s="107">
        <v>2011408</v>
      </c>
      <c r="B127" s="107" t="s">
        <v>162</v>
      </c>
      <c r="C127" s="120">
        <v>0</v>
      </c>
      <c r="D127" s="145">
        <v>0</v>
      </c>
      <c r="E127" s="146"/>
    </row>
    <row r="128" s="69" customFormat="1" customHeight="1" spans="1:5">
      <c r="A128" s="107">
        <v>2011409</v>
      </c>
      <c r="B128" s="107" t="s">
        <v>163</v>
      </c>
      <c r="C128" s="120">
        <v>0</v>
      </c>
      <c r="D128" s="145">
        <v>40</v>
      </c>
      <c r="E128" s="146"/>
    </row>
    <row r="129" s="69" customFormat="1" customHeight="1" spans="1:5">
      <c r="A129" s="107">
        <v>2011410</v>
      </c>
      <c r="B129" s="107" t="s">
        <v>164</v>
      </c>
      <c r="C129" s="120">
        <v>0</v>
      </c>
      <c r="D129" s="145">
        <v>0</v>
      </c>
      <c r="E129" s="146"/>
    </row>
    <row r="130" s="69" customFormat="1" customHeight="1" spans="1:5">
      <c r="A130" s="107">
        <v>2011411</v>
      </c>
      <c r="B130" s="107" t="s">
        <v>165</v>
      </c>
      <c r="C130" s="120">
        <v>0</v>
      </c>
      <c r="D130" s="145">
        <v>0</v>
      </c>
      <c r="E130" s="146"/>
    </row>
    <row r="131" s="69" customFormat="1" customHeight="1" spans="1:5">
      <c r="A131" s="107">
        <v>2011450</v>
      </c>
      <c r="B131" s="107" t="s">
        <v>97</v>
      </c>
      <c r="C131" s="120">
        <v>0</v>
      </c>
      <c r="D131" s="145">
        <v>0</v>
      </c>
      <c r="E131" s="146"/>
    </row>
    <row r="132" s="69" customFormat="1" customHeight="1" spans="1:5">
      <c r="A132" s="107">
        <v>2011499</v>
      </c>
      <c r="B132" s="107" t="s">
        <v>166</v>
      </c>
      <c r="C132" s="120">
        <v>0</v>
      </c>
      <c r="D132" s="145">
        <v>0</v>
      </c>
      <c r="E132" s="146"/>
    </row>
    <row r="133" s="69" customFormat="1" customHeight="1" spans="1:5">
      <c r="A133" s="107">
        <v>20123</v>
      </c>
      <c r="B133" s="106" t="s">
        <v>167</v>
      </c>
      <c r="C133" s="120">
        <v>121</v>
      </c>
      <c r="D133" s="145">
        <v>96</v>
      </c>
      <c r="E133" s="146">
        <v>1.26041666666667</v>
      </c>
    </row>
    <row r="134" s="69" customFormat="1" customHeight="1" spans="1:5">
      <c r="A134" s="107">
        <v>2012301</v>
      </c>
      <c r="B134" s="107" t="s">
        <v>88</v>
      </c>
      <c r="C134" s="120">
        <v>0</v>
      </c>
      <c r="D134" s="145">
        <v>0</v>
      </c>
      <c r="E134" s="146"/>
    </row>
    <row r="135" s="69" customFormat="1" customHeight="1" spans="1:5">
      <c r="A135" s="107">
        <v>2012302</v>
      </c>
      <c r="B135" s="107" t="s">
        <v>89</v>
      </c>
      <c r="C135" s="120">
        <v>26</v>
      </c>
      <c r="D135" s="145">
        <v>0</v>
      </c>
      <c r="E135" s="146"/>
    </row>
    <row r="136" s="69" customFormat="1" customHeight="1" spans="1:5">
      <c r="A136" s="107">
        <v>2012303</v>
      </c>
      <c r="B136" s="107" t="s">
        <v>90</v>
      </c>
      <c r="C136" s="120">
        <v>0</v>
      </c>
      <c r="D136" s="145">
        <v>0</v>
      </c>
      <c r="E136" s="146"/>
    </row>
    <row r="137" s="69" customFormat="1" customHeight="1" spans="1:5">
      <c r="A137" s="107">
        <v>2012304</v>
      </c>
      <c r="B137" s="107" t="s">
        <v>168</v>
      </c>
      <c r="C137" s="120">
        <v>95</v>
      </c>
      <c r="D137" s="145">
        <v>96</v>
      </c>
      <c r="E137" s="146">
        <v>0.989583333333333</v>
      </c>
    </row>
    <row r="138" s="69" customFormat="1" customHeight="1" spans="1:5">
      <c r="A138" s="107">
        <v>2012350</v>
      </c>
      <c r="B138" s="107" t="s">
        <v>97</v>
      </c>
      <c r="C138" s="120">
        <v>0</v>
      </c>
      <c r="D138" s="145">
        <v>0</v>
      </c>
      <c r="E138" s="146"/>
    </row>
    <row r="139" s="69" customFormat="1" customHeight="1" spans="1:5">
      <c r="A139" s="107">
        <v>2012399</v>
      </c>
      <c r="B139" s="107" t="s">
        <v>169</v>
      </c>
      <c r="C139" s="120">
        <v>0</v>
      </c>
      <c r="D139" s="145">
        <v>0</v>
      </c>
      <c r="E139" s="146"/>
    </row>
    <row r="140" s="69" customFormat="1" customHeight="1" spans="1:5">
      <c r="A140" s="107">
        <v>20125</v>
      </c>
      <c r="B140" s="106" t="s">
        <v>170</v>
      </c>
      <c r="C140" s="120">
        <v>26</v>
      </c>
      <c r="D140" s="145">
        <v>14</v>
      </c>
      <c r="E140" s="146">
        <v>1.85714285714286</v>
      </c>
    </row>
    <row r="141" s="69" customFormat="1" customHeight="1" spans="1:5">
      <c r="A141" s="107">
        <v>2012501</v>
      </c>
      <c r="B141" s="107" t="s">
        <v>88</v>
      </c>
      <c r="C141" s="120">
        <v>9</v>
      </c>
      <c r="D141" s="145">
        <v>0</v>
      </c>
      <c r="E141" s="146"/>
    </row>
    <row r="142" s="69" customFormat="1" customHeight="1" spans="1:5">
      <c r="A142" s="107">
        <v>2012502</v>
      </c>
      <c r="B142" s="107" t="s">
        <v>89</v>
      </c>
      <c r="C142" s="120">
        <v>17</v>
      </c>
      <c r="D142" s="145">
        <v>14</v>
      </c>
      <c r="E142" s="146">
        <v>1.21428571428571</v>
      </c>
    </row>
    <row r="143" s="69" customFormat="1" customHeight="1" spans="1:5">
      <c r="A143" s="107">
        <v>2012503</v>
      </c>
      <c r="B143" s="107" t="s">
        <v>90</v>
      </c>
      <c r="C143" s="120">
        <v>0</v>
      </c>
      <c r="D143" s="145">
        <v>0</v>
      </c>
      <c r="E143" s="146"/>
    </row>
    <row r="144" s="69" customFormat="1" customHeight="1" spans="1:5">
      <c r="A144" s="107">
        <v>2012504</v>
      </c>
      <c r="B144" s="107" t="s">
        <v>171</v>
      </c>
      <c r="C144" s="120">
        <v>0</v>
      </c>
      <c r="D144" s="145">
        <v>0</v>
      </c>
      <c r="E144" s="146"/>
    </row>
    <row r="145" s="69" customFormat="1" customHeight="1" spans="1:5">
      <c r="A145" s="107">
        <v>2012505</v>
      </c>
      <c r="B145" s="107" t="s">
        <v>172</v>
      </c>
      <c r="C145" s="120">
        <v>0</v>
      </c>
      <c r="D145" s="145">
        <v>0</v>
      </c>
      <c r="E145" s="146"/>
    </row>
    <row r="146" s="69" customFormat="1" customHeight="1" spans="1:5">
      <c r="A146" s="107">
        <v>2012550</v>
      </c>
      <c r="B146" s="107" t="s">
        <v>97</v>
      </c>
      <c r="C146" s="120">
        <v>0</v>
      </c>
      <c r="D146" s="145">
        <v>0</v>
      </c>
      <c r="E146" s="146"/>
    </row>
    <row r="147" s="69" customFormat="1" customHeight="1" spans="1:5">
      <c r="A147" s="107">
        <v>2012599</v>
      </c>
      <c r="B147" s="107" t="s">
        <v>173</v>
      </c>
      <c r="C147" s="120">
        <v>0</v>
      </c>
      <c r="D147" s="145">
        <v>0</v>
      </c>
      <c r="E147" s="146"/>
    </row>
    <row r="148" s="69" customFormat="1" customHeight="1" spans="1:5">
      <c r="A148" s="107">
        <v>20126</v>
      </c>
      <c r="B148" s="106" t="s">
        <v>174</v>
      </c>
      <c r="C148" s="120">
        <v>174</v>
      </c>
      <c r="D148" s="145">
        <v>143</v>
      </c>
      <c r="E148" s="146">
        <v>1.21678321678322</v>
      </c>
    </row>
    <row r="149" s="69" customFormat="1" customHeight="1" spans="1:5">
      <c r="A149" s="107">
        <v>2012601</v>
      </c>
      <c r="B149" s="107" t="s">
        <v>88</v>
      </c>
      <c r="C149" s="120">
        <v>129</v>
      </c>
      <c r="D149" s="145">
        <v>125</v>
      </c>
      <c r="E149" s="146">
        <v>1.032</v>
      </c>
    </row>
    <row r="150" s="69" customFormat="1" customHeight="1" spans="1:5">
      <c r="A150" s="107">
        <v>2012602</v>
      </c>
      <c r="B150" s="107" t="s">
        <v>89</v>
      </c>
      <c r="C150" s="120">
        <v>0</v>
      </c>
      <c r="D150" s="145">
        <v>0</v>
      </c>
      <c r="E150" s="146"/>
    </row>
    <row r="151" s="69" customFormat="1" customHeight="1" spans="1:5">
      <c r="A151" s="107">
        <v>2012603</v>
      </c>
      <c r="B151" s="107" t="s">
        <v>90</v>
      </c>
      <c r="C151" s="120">
        <v>0</v>
      </c>
      <c r="D151" s="145">
        <v>0</v>
      </c>
      <c r="E151" s="146"/>
    </row>
    <row r="152" s="69" customFormat="1" customHeight="1" spans="1:5">
      <c r="A152" s="107">
        <v>2012604</v>
      </c>
      <c r="B152" s="107" t="s">
        <v>175</v>
      </c>
      <c r="C152" s="120">
        <v>45</v>
      </c>
      <c r="D152" s="145">
        <v>0</v>
      </c>
      <c r="E152" s="146"/>
    </row>
    <row r="153" s="69" customFormat="1" customHeight="1" spans="1:5">
      <c r="A153" s="107">
        <v>2012699</v>
      </c>
      <c r="B153" s="107" t="s">
        <v>176</v>
      </c>
      <c r="C153" s="120">
        <v>0</v>
      </c>
      <c r="D153" s="145">
        <v>18</v>
      </c>
      <c r="E153" s="146"/>
    </row>
    <row r="154" s="69" customFormat="1" customHeight="1" spans="1:5">
      <c r="A154" s="107">
        <v>20128</v>
      </c>
      <c r="B154" s="106" t="s">
        <v>177</v>
      </c>
      <c r="C154" s="120">
        <v>110</v>
      </c>
      <c r="D154" s="145">
        <v>102</v>
      </c>
      <c r="E154" s="146">
        <v>1.07843137254902</v>
      </c>
    </row>
    <row r="155" s="69" customFormat="1" customHeight="1" spans="1:5">
      <c r="A155" s="107">
        <v>2012801</v>
      </c>
      <c r="B155" s="107" t="s">
        <v>88</v>
      </c>
      <c r="C155" s="120">
        <v>69</v>
      </c>
      <c r="D155" s="145">
        <v>56</v>
      </c>
      <c r="E155" s="146">
        <v>1.23214285714286</v>
      </c>
    </row>
    <row r="156" s="69" customFormat="1" customHeight="1" spans="1:5">
      <c r="A156" s="107">
        <v>2012802</v>
      </c>
      <c r="B156" s="107" t="s">
        <v>89</v>
      </c>
      <c r="C156" s="120">
        <v>41</v>
      </c>
      <c r="D156" s="145">
        <v>36</v>
      </c>
      <c r="E156" s="146">
        <v>1.13888888888889</v>
      </c>
    </row>
    <row r="157" s="69" customFormat="1" customHeight="1" spans="1:5">
      <c r="A157" s="107">
        <v>2012803</v>
      </c>
      <c r="B157" s="107" t="s">
        <v>90</v>
      </c>
      <c r="C157" s="120">
        <v>0</v>
      </c>
      <c r="D157" s="145">
        <v>0</v>
      </c>
      <c r="E157" s="146"/>
    </row>
    <row r="158" s="69" customFormat="1" customHeight="1" spans="1:5">
      <c r="A158" s="107">
        <v>2012804</v>
      </c>
      <c r="B158" s="107" t="s">
        <v>102</v>
      </c>
      <c r="C158" s="120">
        <v>0</v>
      </c>
      <c r="D158" s="145">
        <v>0</v>
      </c>
      <c r="E158" s="146"/>
    </row>
    <row r="159" s="69" customFormat="1" customHeight="1" spans="1:5">
      <c r="A159" s="107">
        <v>2012850</v>
      </c>
      <c r="B159" s="107" t="s">
        <v>97</v>
      </c>
      <c r="C159" s="120">
        <v>0</v>
      </c>
      <c r="D159" s="145">
        <v>0</v>
      </c>
      <c r="E159" s="146"/>
    </row>
    <row r="160" s="69" customFormat="1" customHeight="1" spans="1:5">
      <c r="A160" s="107">
        <v>2012899</v>
      </c>
      <c r="B160" s="107" t="s">
        <v>178</v>
      </c>
      <c r="C160" s="120">
        <v>0</v>
      </c>
      <c r="D160" s="145">
        <v>10</v>
      </c>
      <c r="E160" s="146"/>
    </row>
    <row r="161" s="69" customFormat="1" customHeight="1" spans="1:5">
      <c r="A161" s="107">
        <v>20129</v>
      </c>
      <c r="B161" s="106" t="s">
        <v>179</v>
      </c>
      <c r="C161" s="120">
        <v>337</v>
      </c>
      <c r="D161" s="145">
        <v>287</v>
      </c>
      <c r="E161" s="146">
        <v>1.17421602787456</v>
      </c>
    </row>
    <row r="162" s="69" customFormat="1" customHeight="1" spans="1:5">
      <c r="A162" s="107">
        <v>2012901</v>
      </c>
      <c r="B162" s="107" t="s">
        <v>88</v>
      </c>
      <c r="C162" s="120">
        <v>201</v>
      </c>
      <c r="D162" s="145">
        <v>173</v>
      </c>
      <c r="E162" s="146">
        <v>1.16184971098266</v>
      </c>
    </row>
    <row r="163" s="69" customFormat="1" customHeight="1" spans="1:5">
      <c r="A163" s="107">
        <v>2012902</v>
      </c>
      <c r="B163" s="107" t="s">
        <v>89</v>
      </c>
      <c r="C163" s="120">
        <v>80</v>
      </c>
      <c r="D163" s="145">
        <v>68</v>
      </c>
      <c r="E163" s="146">
        <v>1.17647058823529</v>
      </c>
    </row>
    <row r="164" s="69" customFormat="1" customHeight="1" spans="1:5">
      <c r="A164" s="107">
        <v>2012903</v>
      </c>
      <c r="B164" s="107" t="s">
        <v>90</v>
      </c>
      <c r="C164" s="120">
        <v>0</v>
      </c>
      <c r="D164" s="145">
        <v>0</v>
      </c>
      <c r="E164" s="146"/>
    </row>
    <row r="165" s="69" customFormat="1" customHeight="1" spans="1:5">
      <c r="A165" s="107">
        <v>2012906</v>
      </c>
      <c r="B165" s="107" t="s">
        <v>180</v>
      </c>
      <c r="C165" s="120">
        <v>48</v>
      </c>
      <c r="D165" s="145">
        <v>0</v>
      </c>
      <c r="E165" s="146"/>
    </row>
    <row r="166" s="69" customFormat="1" customHeight="1" spans="1:5">
      <c r="A166" s="107">
        <v>2012950</v>
      </c>
      <c r="B166" s="107" t="s">
        <v>97</v>
      </c>
      <c r="C166" s="120">
        <v>0</v>
      </c>
      <c r="D166" s="145">
        <v>0</v>
      </c>
      <c r="E166" s="146"/>
    </row>
    <row r="167" s="69" customFormat="1" customHeight="1" spans="1:5">
      <c r="A167" s="107">
        <v>2012999</v>
      </c>
      <c r="B167" s="107" t="s">
        <v>181</v>
      </c>
      <c r="C167" s="120">
        <v>8</v>
      </c>
      <c r="D167" s="145">
        <v>46</v>
      </c>
      <c r="E167" s="146">
        <v>0.173913043478261</v>
      </c>
    </row>
    <row r="168" s="69" customFormat="1" customHeight="1" spans="1:5">
      <c r="A168" s="107">
        <v>20131</v>
      </c>
      <c r="B168" s="106" t="s">
        <v>182</v>
      </c>
      <c r="C168" s="120">
        <v>2717</v>
      </c>
      <c r="D168" s="145">
        <v>2377</v>
      </c>
      <c r="E168" s="146">
        <v>1.14303744215398</v>
      </c>
    </row>
    <row r="169" s="69" customFormat="1" customHeight="1" spans="1:5">
      <c r="A169" s="107">
        <v>2013101</v>
      </c>
      <c r="B169" s="107" t="s">
        <v>88</v>
      </c>
      <c r="C169" s="120">
        <v>1642</v>
      </c>
      <c r="D169" s="145">
        <v>1235</v>
      </c>
      <c r="E169" s="146">
        <v>1.32955465587045</v>
      </c>
    </row>
    <row r="170" s="69" customFormat="1" customHeight="1" spans="1:5">
      <c r="A170" s="107">
        <v>2013102</v>
      </c>
      <c r="B170" s="107" t="s">
        <v>89</v>
      </c>
      <c r="C170" s="120">
        <v>850</v>
      </c>
      <c r="D170" s="145">
        <v>951</v>
      </c>
      <c r="E170" s="146">
        <v>0.893796004206099</v>
      </c>
    </row>
    <row r="171" s="69" customFormat="1" customHeight="1" spans="1:5">
      <c r="A171" s="107">
        <v>2013103</v>
      </c>
      <c r="B171" s="107" t="s">
        <v>90</v>
      </c>
      <c r="C171" s="120">
        <v>0</v>
      </c>
      <c r="D171" s="145">
        <v>0</v>
      </c>
      <c r="E171" s="146"/>
    </row>
    <row r="172" s="69" customFormat="1" customHeight="1" spans="1:5">
      <c r="A172" s="107">
        <v>2013105</v>
      </c>
      <c r="B172" s="107" t="s">
        <v>183</v>
      </c>
      <c r="C172" s="120">
        <v>0</v>
      </c>
      <c r="D172" s="145">
        <v>5</v>
      </c>
      <c r="E172" s="146"/>
    </row>
    <row r="173" s="69" customFormat="1" customHeight="1" spans="1:5">
      <c r="A173" s="107">
        <v>2013150</v>
      </c>
      <c r="B173" s="107" t="s">
        <v>97</v>
      </c>
      <c r="C173" s="120">
        <v>0</v>
      </c>
      <c r="D173" s="145">
        <v>0</v>
      </c>
      <c r="E173" s="146"/>
    </row>
    <row r="174" s="69" customFormat="1" customHeight="1" spans="1:5">
      <c r="A174" s="107">
        <v>2013199</v>
      </c>
      <c r="B174" s="107" t="s">
        <v>184</v>
      </c>
      <c r="C174" s="120">
        <v>225</v>
      </c>
      <c r="D174" s="145">
        <v>186</v>
      </c>
      <c r="E174" s="146">
        <v>1.20967741935484</v>
      </c>
    </row>
    <row r="175" s="69" customFormat="1" customHeight="1" spans="1:5">
      <c r="A175" s="107">
        <v>20132</v>
      </c>
      <c r="B175" s="106" t="s">
        <v>185</v>
      </c>
      <c r="C175" s="120">
        <v>2042</v>
      </c>
      <c r="D175" s="145">
        <v>1554</v>
      </c>
      <c r="E175" s="146">
        <v>1.31402831402831</v>
      </c>
    </row>
    <row r="176" s="69" customFormat="1" customHeight="1" spans="1:5">
      <c r="A176" s="107">
        <v>2013201</v>
      </c>
      <c r="B176" s="107" t="s">
        <v>88</v>
      </c>
      <c r="C176" s="120">
        <v>764</v>
      </c>
      <c r="D176" s="145">
        <v>632</v>
      </c>
      <c r="E176" s="146">
        <v>1.20886075949367</v>
      </c>
    </row>
    <row r="177" s="69" customFormat="1" customHeight="1" spans="1:5">
      <c r="A177" s="107">
        <v>2013202</v>
      </c>
      <c r="B177" s="107" t="s">
        <v>89</v>
      </c>
      <c r="C177" s="120">
        <v>443</v>
      </c>
      <c r="D177" s="145">
        <v>652</v>
      </c>
      <c r="E177" s="146">
        <v>0.679447852760736</v>
      </c>
    </row>
    <row r="178" s="69" customFormat="1" customHeight="1" spans="1:5">
      <c r="A178" s="107">
        <v>2013203</v>
      </c>
      <c r="B178" s="107" t="s">
        <v>90</v>
      </c>
      <c r="C178" s="120">
        <v>0</v>
      </c>
      <c r="D178" s="145">
        <v>0</v>
      </c>
      <c r="E178" s="146"/>
    </row>
    <row r="179" s="69" customFormat="1" customHeight="1" spans="1:5">
      <c r="A179" s="107">
        <v>2013204</v>
      </c>
      <c r="B179" s="107" t="s">
        <v>186</v>
      </c>
      <c r="C179" s="120">
        <v>5</v>
      </c>
      <c r="D179" s="145">
        <v>0</v>
      </c>
      <c r="E179" s="146"/>
    </row>
    <row r="180" s="69" customFormat="1" customHeight="1" spans="1:5">
      <c r="A180" s="107">
        <v>2013250</v>
      </c>
      <c r="B180" s="107" t="s">
        <v>97</v>
      </c>
      <c r="C180" s="120">
        <v>0</v>
      </c>
      <c r="D180" s="145">
        <v>0</v>
      </c>
      <c r="E180" s="146"/>
    </row>
    <row r="181" s="69" customFormat="1" customHeight="1" spans="1:5">
      <c r="A181" s="107">
        <v>2013299</v>
      </c>
      <c r="B181" s="107" t="s">
        <v>187</v>
      </c>
      <c r="C181" s="120">
        <v>830</v>
      </c>
      <c r="D181" s="145">
        <v>270</v>
      </c>
      <c r="E181" s="146">
        <v>3.07407407407407</v>
      </c>
    </row>
    <row r="182" s="69" customFormat="1" customHeight="1" spans="1:5">
      <c r="A182" s="107">
        <v>20133</v>
      </c>
      <c r="B182" s="106" t="s">
        <v>188</v>
      </c>
      <c r="C182" s="120">
        <v>1285</v>
      </c>
      <c r="D182" s="145">
        <v>1169</v>
      </c>
      <c r="E182" s="146">
        <v>1.09923011120616</v>
      </c>
    </row>
    <row r="183" s="69" customFormat="1" customHeight="1" spans="1:5">
      <c r="A183" s="107">
        <v>2013301</v>
      </c>
      <c r="B183" s="107" t="s">
        <v>88</v>
      </c>
      <c r="C183" s="120">
        <v>64</v>
      </c>
      <c r="D183" s="145">
        <v>48</v>
      </c>
      <c r="E183" s="146">
        <v>1.33333333333333</v>
      </c>
    </row>
    <row r="184" s="69" customFormat="1" customHeight="1" spans="1:5">
      <c r="A184" s="107">
        <v>2013302</v>
      </c>
      <c r="B184" s="107" t="s">
        <v>89</v>
      </c>
      <c r="C184" s="120">
        <v>242</v>
      </c>
      <c r="D184" s="145">
        <v>402</v>
      </c>
      <c r="E184" s="146">
        <v>0.601990049751244</v>
      </c>
    </row>
    <row r="185" s="69" customFormat="1" customHeight="1" spans="1:5">
      <c r="A185" s="107">
        <v>2013303</v>
      </c>
      <c r="B185" s="107" t="s">
        <v>90</v>
      </c>
      <c r="C185" s="120">
        <v>0</v>
      </c>
      <c r="D185" s="145">
        <v>0</v>
      </c>
      <c r="E185" s="146"/>
    </row>
    <row r="186" s="69" customFormat="1" customHeight="1" spans="1:5">
      <c r="A186" s="107">
        <v>2013304</v>
      </c>
      <c r="B186" s="107" t="s">
        <v>189</v>
      </c>
      <c r="C186" s="120">
        <v>0</v>
      </c>
      <c r="D186" s="145">
        <v>0</v>
      </c>
      <c r="E186" s="146"/>
    </row>
    <row r="187" s="69" customFormat="1" customHeight="1" spans="1:5">
      <c r="A187" s="107">
        <v>2013350</v>
      </c>
      <c r="B187" s="107" t="s">
        <v>97</v>
      </c>
      <c r="C187" s="120">
        <v>0</v>
      </c>
      <c r="D187" s="145">
        <v>0</v>
      </c>
      <c r="E187" s="146"/>
    </row>
    <row r="188" s="69" customFormat="1" customHeight="1" spans="1:5">
      <c r="A188" s="107">
        <v>2013399</v>
      </c>
      <c r="B188" s="107" t="s">
        <v>190</v>
      </c>
      <c r="C188" s="120">
        <v>979</v>
      </c>
      <c r="D188" s="145">
        <v>719</v>
      </c>
      <c r="E188" s="146">
        <v>1.36161335187761</v>
      </c>
    </row>
    <row r="189" s="69" customFormat="1" customHeight="1" spans="1:5">
      <c r="A189" s="107">
        <v>20134</v>
      </c>
      <c r="B189" s="106" t="s">
        <v>191</v>
      </c>
      <c r="C189" s="120">
        <v>530</v>
      </c>
      <c r="D189" s="145">
        <v>441</v>
      </c>
      <c r="E189" s="146">
        <v>1.20181405895692</v>
      </c>
    </row>
    <row r="190" s="69" customFormat="1" customHeight="1" spans="1:5">
      <c r="A190" s="107">
        <v>2013401</v>
      </c>
      <c r="B190" s="107" t="s">
        <v>88</v>
      </c>
      <c r="C190" s="120">
        <v>203</v>
      </c>
      <c r="D190" s="145">
        <v>140</v>
      </c>
      <c r="E190" s="146">
        <v>1.45</v>
      </c>
    </row>
    <row r="191" s="69" customFormat="1" customHeight="1" spans="1:5">
      <c r="A191" s="107">
        <v>2013402</v>
      </c>
      <c r="B191" s="107" t="s">
        <v>89</v>
      </c>
      <c r="C191" s="120">
        <v>91</v>
      </c>
      <c r="D191" s="145">
        <v>148</v>
      </c>
      <c r="E191" s="146">
        <v>0.614864864864865</v>
      </c>
    </row>
    <row r="192" s="69" customFormat="1" customHeight="1" spans="1:5">
      <c r="A192" s="107">
        <v>2013403</v>
      </c>
      <c r="B192" s="107" t="s">
        <v>90</v>
      </c>
      <c r="C192" s="120">
        <v>16</v>
      </c>
      <c r="D192" s="145">
        <v>29</v>
      </c>
      <c r="E192" s="146">
        <v>0.551724137931034</v>
      </c>
    </row>
    <row r="193" s="69" customFormat="1" customHeight="1" spans="1:5">
      <c r="A193" s="107">
        <v>2013404</v>
      </c>
      <c r="B193" s="107" t="s">
        <v>192</v>
      </c>
      <c r="C193" s="120">
        <v>15</v>
      </c>
      <c r="D193" s="145">
        <v>2</v>
      </c>
      <c r="E193" s="146">
        <v>7.5</v>
      </c>
    </row>
    <row r="194" s="69" customFormat="1" customHeight="1" spans="1:5">
      <c r="A194" s="107">
        <v>2013405</v>
      </c>
      <c r="B194" s="107" t="s">
        <v>193</v>
      </c>
      <c r="C194" s="120">
        <v>22</v>
      </c>
      <c r="D194" s="145">
        <v>23</v>
      </c>
      <c r="E194" s="146">
        <v>0.956521739130435</v>
      </c>
    </row>
    <row r="195" s="69" customFormat="1" customHeight="1" spans="1:5">
      <c r="A195" s="107">
        <v>2013450</v>
      </c>
      <c r="B195" s="107" t="s">
        <v>97</v>
      </c>
      <c r="C195" s="120">
        <v>0</v>
      </c>
      <c r="D195" s="145">
        <v>0</v>
      </c>
      <c r="E195" s="146"/>
    </row>
    <row r="196" s="69" customFormat="1" customHeight="1" spans="1:5">
      <c r="A196" s="107">
        <v>2013499</v>
      </c>
      <c r="B196" s="107" t="s">
        <v>194</v>
      </c>
      <c r="C196" s="120">
        <v>183</v>
      </c>
      <c r="D196" s="145">
        <v>99</v>
      </c>
      <c r="E196" s="146">
        <v>1.84848484848485</v>
      </c>
    </row>
    <row r="197" s="69" customFormat="1" customHeight="1" spans="1:5">
      <c r="A197" s="107">
        <v>20135</v>
      </c>
      <c r="B197" s="106" t="s">
        <v>195</v>
      </c>
      <c r="C197" s="120">
        <v>0</v>
      </c>
      <c r="D197" s="145">
        <v>0</v>
      </c>
      <c r="E197" s="146"/>
    </row>
    <row r="198" s="69" customFormat="1" customHeight="1" spans="1:5">
      <c r="A198" s="107">
        <v>2013501</v>
      </c>
      <c r="B198" s="107" t="s">
        <v>88</v>
      </c>
      <c r="C198" s="120">
        <v>0</v>
      </c>
      <c r="D198" s="145">
        <v>0</v>
      </c>
      <c r="E198" s="146"/>
    </row>
    <row r="199" s="69" customFormat="1" customHeight="1" spans="1:5">
      <c r="A199" s="107">
        <v>2013502</v>
      </c>
      <c r="B199" s="107" t="s">
        <v>89</v>
      </c>
      <c r="C199" s="120">
        <v>0</v>
      </c>
      <c r="D199" s="145">
        <v>0</v>
      </c>
      <c r="E199" s="146"/>
    </row>
    <row r="200" s="69" customFormat="1" customHeight="1" spans="1:5">
      <c r="A200" s="107">
        <v>2013503</v>
      </c>
      <c r="B200" s="107" t="s">
        <v>90</v>
      </c>
      <c r="C200" s="120">
        <v>0</v>
      </c>
      <c r="D200" s="145">
        <v>0</v>
      </c>
      <c r="E200" s="146"/>
    </row>
    <row r="201" s="69" customFormat="1" customHeight="1" spans="1:5">
      <c r="A201" s="107">
        <v>2013550</v>
      </c>
      <c r="B201" s="107" t="s">
        <v>97</v>
      </c>
      <c r="C201" s="120">
        <v>0</v>
      </c>
      <c r="D201" s="145">
        <v>0</v>
      </c>
      <c r="E201" s="146"/>
    </row>
    <row r="202" s="69" customFormat="1" customHeight="1" spans="1:5">
      <c r="A202" s="107">
        <v>2013599</v>
      </c>
      <c r="B202" s="107" t="s">
        <v>196</v>
      </c>
      <c r="C202" s="120">
        <v>0</v>
      </c>
      <c r="D202" s="145">
        <v>0</v>
      </c>
      <c r="E202" s="146"/>
    </row>
    <row r="203" s="69" customFormat="1" customHeight="1" spans="1:5">
      <c r="A203" s="107">
        <v>20136</v>
      </c>
      <c r="B203" s="106" t="s">
        <v>197</v>
      </c>
      <c r="C203" s="120">
        <v>0</v>
      </c>
      <c r="D203" s="145">
        <v>0</v>
      </c>
      <c r="E203" s="146"/>
    </row>
    <row r="204" s="69" customFormat="1" customHeight="1" spans="1:5">
      <c r="A204" s="107">
        <v>2013601</v>
      </c>
      <c r="B204" s="107" t="s">
        <v>88</v>
      </c>
      <c r="C204" s="120">
        <v>0</v>
      </c>
      <c r="D204" s="145">
        <v>0</v>
      </c>
      <c r="E204" s="146"/>
    </row>
    <row r="205" s="69" customFormat="1" customHeight="1" spans="1:5">
      <c r="A205" s="107">
        <v>2013602</v>
      </c>
      <c r="B205" s="107" t="s">
        <v>89</v>
      </c>
      <c r="C205" s="120">
        <v>0</v>
      </c>
      <c r="D205" s="145">
        <v>0</v>
      </c>
      <c r="E205" s="146"/>
    </row>
    <row r="206" s="69" customFormat="1" customHeight="1" spans="1:5">
      <c r="A206" s="107">
        <v>2013603</v>
      </c>
      <c r="B206" s="107" t="s">
        <v>90</v>
      </c>
      <c r="C206" s="120">
        <v>0</v>
      </c>
      <c r="D206" s="145">
        <v>0</v>
      </c>
      <c r="E206" s="146"/>
    </row>
    <row r="207" s="69" customFormat="1" customHeight="1" spans="1:5">
      <c r="A207" s="107">
        <v>2013650</v>
      </c>
      <c r="B207" s="107" t="s">
        <v>97</v>
      </c>
      <c r="C207" s="120">
        <v>0</v>
      </c>
      <c r="D207" s="145">
        <v>0</v>
      </c>
      <c r="E207" s="146"/>
    </row>
    <row r="208" s="69" customFormat="1" customHeight="1" spans="1:5">
      <c r="A208" s="107">
        <v>2013699</v>
      </c>
      <c r="B208" s="107" t="s">
        <v>198</v>
      </c>
      <c r="C208" s="120">
        <v>0</v>
      </c>
      <c r="D208" s="145">
        <v>0</v>
      </c>
      <c r="E208" s="146"/>
    </row>
    <row r="209" s="69" customFormat="1" customHeight="1" spans="1:5">
      <c r="A209" s="107">
        <v>20137</v>
      </c>
      <c r="B209" s="106" t="s">
        <v>199</v>
      </c>
      <c r="C209" s="120">
        <v>281</v>
      </c>
      <c r="D209" s="145">
        <v>277</v>
      </c>
      <c r="E209" s="146">
        <v>1.014440433213</v>
      </c>
    </row>
    <row r="210" s="69" customFormat="1" customHeight="1" spans="1:5">
      <c r="A210" s="107">
        <v>2013701</v>
      </c>
      <c r="B210" s="107" t="s">
        <v>88</v>
      </c>
      <c r="C210" s="120">
        <v>196</v>
      </c>
      <c r="D210" s="145">
        <v>142</v>
      </c>
      <c r="E210" s="146">
        <v>1.38028169014085</v>
      </c>
    </row>
    <row r="211" s="69" customFormat="1" customHeight="1" spans="1:5">
      <c r="A211" s="107">
        <v>2013702</v>
      </c>
      <c r="B211" s="107" t="s">
        <v>89</v>
      </c>
      <c r="C211" s="120">
        <v>0</v>
      </c>
      <c r="D211" s="145">
        <v>130</v>
      </c>
      <c r="E211" s="146"/>
    </row>
    <row r="212" s="69" customFormat="1" customHeight="1" spans="1:5">
      <c r="A212" s="107">
        <v>2013703</v>
      </c>
      <c r="B212" s="107" t="s">
        <v>90</v>
      </c>
      <c r="C212" s="120">
        <v>0</v>
      </c>
      <c r="D212" s="145">
        <v>0</v>
      </c>
      <c r="E212" s="146"/>
    </row>
    <row r="213" s="69" customFormat="1" customHeight="1" spans="1:5">
      <c r="A213" s="107">
        <v>2013704</v>
      </c>
      <c r="B213" s="107" t="s">
        <v>200</v>
      </c>
      <c r="C213" s="120">
        <v>85</v>
      </c>
      <c r="D213" s="145">
        <v>0</v>
      </c>
      <c r="E213" s="146"/>
    </row>
    <row r="214" s="69" customFormat="1" customHeight="1" spans="1:5">
      <c r="A214" s="107">
        <v>2013750</v>
      </c>
      <c r="B214" s="107" t="s">
        <v>97</v>
      </c>
      <c r="C214" s="120">
        <v>0</v>
      </c>
      <c r="D214" s="145">
        <v>0</v>
      </c>
      <c r="E214" s="146"/>
    </row>
    <row r="215" s="69" customFormat="1" customHeight="1" spans="1:5">
      <c r="A215" s="107">
        <v>2013799</v>
      </c>
      <c r="B215" s="107" t="s">
        <v>201</v>
      </c>
      <c r="C215" s="120">
        <v>0</v>
      </c>
      <c r="D215" s="145">
        <v>5</v>
      </c>
      <c r="E215" s="146"/>
    </row>
    <row r="216" s="69" customFormat="1" customHeight="1" spans="1:5">
      <c r="A216" s="107">
        <v>20138</v>
      </c>
      <c r="B216" s="106" t="s">
        <v>202</v>
      </c>
      <c r="C216" s="120">
        <v>4744</v>
      </c>
      <c r="D216" s="145">
        <v>5141</v>
      </c>
      <c r="E216" s="146">
        <v>0.922777669714063</v>
      </c>
    </row>
    <row r="217" s="69" customFormat="1" customHeight="1" spans="1:5">
      <c r="A217" s="107">
        <v>2013801</v>
      </c>
      <c r="B217" s="107" t="s">
        <v>88</v>
      </c>
      <c r="C217" s="120">
        <v>3258</v>
      </c>
      <c r="D217" s="145">
        <v>2661</v>
      </c>
      <c r="E217" s="146">
        <v>1.22435174746336</v>
      </c>
    </row>
    <row r="218" s="69" customFormat="1" customHeight="1" spans="1:5">
      <c r="A218" s="107">
        <v>2013802</v>
      </c>
      <c r="B218" s="107" t="s">
        <v>89</v>
      </c>
      <c r="C218" s="120">
        <v>174</v>
      </c>
      <c r="D218" s="145">
        <v>174</v>
      </c>
      <c r="E218" s="146">
        <v>1</v>
      </c>
    </row>
    <row r="219" s="69" customFormat="1" customHeight="1" spans="1:5">
      <c r="A219" s="107">
        <v>2013803</v>
      </c>
      <c r="B219" s="107" t="s">
        <v>90</v>
      </c>
      <c r="C219" s="120">
        <v>0</v>
      </c>
      <c r="D219" s="145">
        <v>0</v>
      </c>
      <c r="E219" s="146"/>
    </row>
    <row r="220" s="69" customFormat="1" customHeight="1" spans="1:5">
      <c r="A220" s="107">
        <v>2013804</v>
      </c>
      <c r="B220" s="107" t="s">
        <v>203</v>
      </c>
      <c r="C220" s="120">
        <v>0</v>
      </c>
      <c r="D220" s="145">
        <v>0</v>
      </c>
      <c r="E220" s="146"/>
    </row>
    <row r="221" s="69" customFormat="1" customHeight="1" spans="1:5">
      <c r="A221" s="107">
        <v>2013805</v>
      </c>
      <c r="B221" s="107" t="s">
        <v>204</v>
      </c>
      <c r="C221" s="120">
        <v>0</v>
      </c>
      <c r="D221" s="145">
        <v>0</v>
      </c>
      <c r="E221" s="146"/>
    </row>
    <row r="222" s="69" customFormat="1" customHeight="1" spans="1:5">
      <c r="A222" s="107">
        <v>2013808</v>
      </c>
      <c r="B222" s="107" t="s">
        <v>129</v>
      </c>
      <c r="C222" s="120">
        <v>0</v>
      </c>
      <c r="D222" s="145">
        <v>0</v>
      </c>
      <c r="E222" s="146"/>
    </row>
    <row r="223" s="69" customFormat="1" customHeight="1" spans="1:5">
      <c r="A223" s="107">
        <v>2013810</v>
      </c>
      <c r="B223" s="107" t="s">
        <v>205</v>
      </c>
      <c r="C223" s="120">
        <v>0</v>
      </c>
      <c r="D223" s="145">
        <v>4</v>
      </c>
      <c r="E223" s="146"/>
    </row>
    <row r="224" s="69" customFormat="1" customHeight="1" spans="1:5">
      <c r="A224" s="107">
        <v>2013812</v>
      </c>
      <c r="B224" s="107" t="s">
        <v>206</v>
      </c>
      <c r="C224" s="120">
        <v>2</v>
      </c>
      <c r="D224" s="145">
        <v>3</v>
      </c>
      <c r="E224" s="146">
        <v>0.666666666666667</v>
      </c>
    </row>
    <row r="225" s="69" customFormat="1" customHeight="1" spans="1:5">
      <c r="A225" s="107">
        <v>2013813</v>
      </c>
      <c r="B225" s="107" t="s">
        <v>207</v>
      </c>
      <c r="C225" s="120">
        <v>0</v>
      </c>
      <c r="D225" s="145">
        <v>0</v>
      </c>
      <c r="E225" s="146"/>
    </row>
    <row r="226" s="69" customFormat="1" customHeight="1" spans="1:5">
      <c r="A226" s="107">
        <v>2013814</v>
      </c>
      <c r="B226" s="107" t="s">
        <v>208</v>
      </c>
      <c r="C226" s="120">
        <v>0</v>
      </c>
      <c r="D226" s="145">
        <v>0</v>
      </c>
      <c r="E226" s="146"/>
    </row>
    <row r="227" s="69" customFormat="1" customHeight="1" spans="1:5">
      <c r="A227" s="107">
        <v>2013815</v>
      </c>
      <c r="B227" s="107" t="s">
        <v>209</v>
      </c>
      <c r="C227" s="120">
        <v>27</v>
      </c>
      <c r="D227" s="145">
        <v>0</v>
      </c>
      <c r="E227" s="146"/>
    </row>
    <row r="228" s="69" customFormat="1" customHeight="1" spans="1:5">
      <c r="A228" s="107">
        <v>2013816</v>
      </c>
      <c r="B228" s="107" t="s">
        <v>210</v>
      </c>
      <c r="C228" s="120">
        <v>15</v>
      </c>
      <c r="D228" s="145">
        <v>15</v>
      </c>
      <c r="E228" s="146">
        <v>1</v>
      </c>
    </row>
    <row r="229" s="69" customFormat="1" customHeight="1" spans="1:5">
      <c r="A229" s="107">
        <v>2013850</v>
      </c>
      <c r="B229" s="107" t="s">
        <v>97</v>
      </c>
      <c r="C229" s="120">
        <v>392</v>
      </c>
      <c r="D229" s="145">
        <v>773</v>
      </c>
      <c r="E229" s="146">
        <v>0.507115135834411</v>
      </c>
    </row>
    <row r="230" s="69" customFormat="1" customHeight="1" spans="1:5">
      <c r="A230" s="107">
        <v>2013899</v>
      </c>
      <c r="B230" s="107" t="s">
        <v>211</v>
      </c>
      <c r="C230" s="120">
        <v>876</v>
      </c>
      <c r="D230" s="145">
        <v>1511</v>
      </c>
      <c r="E230" s="146">
        <v>0.579748510919921</v>
      </c>
    </row>
    <row r="231" s="69" customFormat="1" customHeight="1" spans="1:5">
      <c r="A231" s="107">
        <v>20199</v>
      </c>
      <c r="B231" s="106" t="s">
        <v>212</v>
      </c>
      <c r="C231" s="120">
        <v>142</v>
      </c>
      <c r="D231" s="145">
        <v>183</v>
      </c>
      <c r="E231" s="146">
        <v>0.775956284153005</v>
      </c>
    </row>
    <row r="232" s="69" customFormat="1" customHeight="1" spans="1:5">
      <c r="A232" s="107">
        <v>2019901</v>
      </c>
      <c r="B232" s="107" t="s">
        <v>213</v>
      </c>
      <c r="C232" s="120">
        <v>0</v>
      </c>
      <c r="D232" s="145">
        <v>0</v>
      </c>
      <c r="E232" s="146"/>
    </row>
    <row r="233" s="69" customFormat="1" customHeight="1" spans="1:5">
      <c r="A233" s="107">
        <v>2019999</v>
      </c>
      <c r="B233" s="107" t="s">
        <v>214</v>
      </c>
      <c r="C233" s="120">
        <v>142</v>
      </c>
      <c r="D233" s="145">
        <v>183</v>
      </c>
      <c r="E233" s="146">
        <v>0.775956284153005</v>
      </c>
    </row>
    <row r="234" s="69" customFormat="1" customHeight="1" spans="1:5">
      <c r="A234" s="107">
        <v>202</v>
      </c>
      <c r="B234" s="106" t="s">
        <v>215</v>
      </c>
      <c r="C234" s="120">
        <v>0</v>
      </c>
      <c r="D234" s="145">
        <v>0</v>
      </c>
      <c r="E234" s="146"/>
    </row>
    <row r="235" s="69" customFormat="1" customHeight="1" spans="1:5">
      <c r="A235" s="107">
        <v>20201</v>
      </c>
      <c r="B235" s="106" t="s">
        <v>216</v>
      </c>
      <c r="C235" s="120">
        <v>0</v>
      </c>
      <c r="D235" s="145">
        <v>0</v>
      </c>
      <c r="E235" s="146"/>
    </row>
    <row r="236" s="69" customFormat="1" customHeight="1" spans="1:5">
      <c r="A236" s="107">
        <v>2020101</v>
      </c>
      <c r="B236" s="107" t="s">
        <v>88</v>
      </c>
      <c r="C236" s="120">
        <v>0</v>
      </c>
      <c r="D236" s="145">
        <v>0</v>
      </c>
      <c r="E236" s="146"/>
    </row>
    <row r="237" s="69" customFormat="1" customHeight="1" spans="1:5">
      <c r="A237" s="107">
        <v>2020102</v>
      </c>
      <c r="B237" s="107" t="s">
        <v>89</v>
      </c>
      <c r="C237" s="120">
        <v>0</v>
      </c>
      <c r="D237" s="145">
        <v>0</v>
      </c>
      <c r="E237" s="146"/>
    </row>
    <row r="238" s="69" customFormat="1" customHeight="1" spans="1:5">
      <c r="A238" s="107">
        <v>2020103</v>
      </c>
      <c r="B238" s="107" t="s">
        <v>90</v>
      </c>
      <c r="C238" s="120">
        <v>0</v>
      </c>
      <c r="D238" s="145">
        <v>0</v>
      </c>
      <c r="E238" s="146"/>
    </row>
    <row r="239" s="69" customFormat="1" customHeight="1" spans="1:5">
      <c r="A239" s="107">
        <v>2020104</v>
      </c>
      <c r="B239" s="107" t="s">
        <v>183</v>
      </c>
      <c r="C239" s="120">
        <v>0</v>
      </c>
      <c r="D239" s="145">
        <v>0</v>
      </c>
      <c r="E239" s="146"/>
    </row>
    <row r="240" s="69" customFormat="1" customHeight="1" spans="1:5">
      <c r="A240" s="107">
        <v>2020150</v>
      </c>
      <c r="B240" s="107" t="s">
        <v>97</v>
      </c>
      <c r="C240" s="120">
        <v>0</v>
      </c>
      <c r="D240" s="145">
        <v>0</v>
      </c>
      <c r="E240" s="146"/>
    </row>
    <row r="241" s="69" customFormat="1" customHeight="1" spans="1:5">
      <c r="A241" s="107">
        <v>2020199</v>
      </c>
      <c r="B241" s="107" t="s">
        <v>217</v>
      </c>
      <c r="C241" s="120">
        <v>0</v>
      </c>
      <c r="D241" s="145">
        <v>0</v>
      </c>
      <c r="E241" s="146"/>
    </row>
    <row r="242" s="69" customFormat="1" customHeight="1" spans="1:5">
      <c r="A242" s="107">
        <v>20202</v>
      </c>
      <c r="B242" s="106" t="s">
        <v>218</v>
      </c>
      <c r="C242" s="120">
        <v>0</v>
      </c>
      <c r="D242" s="145">
        <v>0</v>
      </c>
      <c r="E242" s="146"/>
    </row>
    <row r="243" s="69" customFormat="1" customHeight="1" spans="1:5">
      <c r="A243" s="107">
        <v>2020201</v>
      </c>
      <c r="B243" s="107" t="s">
        <v>219</v>
      </c>
      <c r="C243" s="120">
        <v>0</v>
      </c>
      <c r="D243" s="145">
        <v>0</v>
      </c>
      <c r="E243" s="146"/>
    </row>
    <row r="244" s="69" customFormat="1" customHeight="1" spans="1:5">
      <c r="A244" s="107">
        <v>2020202</v>
      </c>
      <c r="B244" s="107" t="s">
        <v>220</v>
      </c>
      <c r="C244" s="120">
        <v>0</v>
      </c>
      <c r="D244" s="145">
        <v>0</v>
      </c>
      <c r="E244" s="146"/>
    </row>
    <row r="245" s="69" customFormat="1" customHeight="1" spans="1:5">
      <c r="A245" s="107">
        <v>20203</v>
      </c>
      <c r="B245" s="106" t="s">
        <v>221</v>
      </c>
      <c r="C245" s="120">
        <v>0</v>
      </c>
      <c r="D245" s="145">
        <v>0</v>
      </c>
      <c r="E245" s="146"/>
    </row>
    <row r="246" s="69" customFormat="1" customHeight="1" spans="1:5">
      <c r="A246" s="107">
        <v>2020304</v>
      </c>
      <c r="B246" s="107" t="s">
        <v>222</v>
      </c>
      <c r="C246" s="120">
        <v>0</v>
      </c>
      <c r="D246" s="145">
        <v>0</v>
      </c>
      <c r="E246" s="146"/>
    </row>
    <row r="247" s="69" customFormat="1" customHeight="1" spans="1:5">
      <c r="A247" s="107">
        <v>2020306</v>
      </c>
      <c r="B247" s="107" t="s">
        <v>223</v>
      </c>
      <c r="C247" s="120">
        <v>0</v>
      </c>
      <c r="D247" s="145">
        <v>0</v>
      </c>
      <c r="E247" s="146"/>
    </row>
    <row r="248" s="69" customFormat="1" customHeight="1" spans="1:5">
      <c r="A248" s="107">
        <v>20204</v>
      </c>
      <c r="B248" s="106" t="s">
        <v>224</v>
      </c>
      <c r="C248" s="120">
        <v>0</v>
      </c>
      <c r="D248" s="145">
        <v>0</v>
      </c>
      <c r="E248" s="146"/>
    </row>
    <row r="249" s="69" customFormat="1" customHeight="1" spans="1:5">
      <c r="A249" s="107">
        <v>2020401</v>
      </c>
      <c r="B249" s="107" t="s">
        <v>225</v>
      </c>
      <c r="C249" s="120">
        <v>0</v>
      </c>
      <c r="D249" s="145">
        <v>0</v>
      </c>
      <c r="E249" s="146"/>
    </row>
    <row r="250" s="69" customFormat="1" customHeight="1" spans="1:5">
      <c r="A250" s="107">
        <v>2020402</v>
      </c>
      <c r="B250" s="107" t="s">
        <v>226</v>
      </c>
      <c r="C250" s="120">
        <v>0</v>
      </c>
      <c r="D250" s="145">
        <v>0</v>
      </c>
      <c r="E250" s="146"/>
    </row>
    <row r="251" s="69" customFormat="1" customHeight="1" spans="1:5">
      <c r="A251" s="107">
        <v>2020403</v>
      </c>
      <c r="B251" s="107" t="s">
        <v>227</v>
      </c>
      <c r="C251" s="120">
        <v>0</v>
      </c>
      <c r="D251" s="145">
        <v>0</v>
      </c>
      <c r="E251" s="146"/>
    </row>
    <row r="252" s="69" customFormat="1" customHeight="1" spans="1:5">
      <c r="A252" s="107">
        <v>2020404</v>
      </c>
      <c r="B252" s="107" t="s">
        <v>228</v>
      </c>
      <c r="C252" s="120">
        <v>0</v>
      </c>
      <c r="D252" s="145">
        <v>0</v>
      </c>
      <c r="E252" s="146"/>
    </row>
    <row r="253" s="69" customFormat="1" customHeight="1" spans="1:5">
      <c r="A253" s="107">
        <v>2020499</v>
      </c>
      <c r="B253" s="107" t="s">
        <v>229</v>
      </c>
      <c r="C253" s="120">
        <v>0</v>
      </c>
      <c r="D253" s="145">
        <v>0</v>
      </c>
      <c r="E253" s="146"/>
    </row>
    <row r="254" s="69" customFormat="1" customHeight="1" spans="1:5">
      <c r="A254" s="107">
        <v>20205</v>
      </c>
      <c r="B254" s="106" t="s">
        <v>230</v>
      </c>
      <c r="C254" s="120">
        <v>0</v>
      </c>
      <c r="D254" s="145">
        <v>0</v>
      </c>
      <c r="E254" s="146"/>
    </row>
    <row r="255" s="69" customFormat="1" customHeight="1" spans="1:5">
      <c r="A255" s="107">
        <v>2020503</v>
      </c>
      <c r="B255" s="107" t="s">
        <v>231</v>
      </c>
      <c r="C255" s="120">
        <v>0</v>
      </c>
      <c r="D255" s="145">
        <v>0</v>
      </c>
      <c r="E255" s="146"/>
    </row>
    <row r="256" s="69" customFormat="1" customHeight="1" spans="1:5">
      <c r="A256" s="107">
        <v>2020504</v>
      </c>
      <c r="B256" s="107" t="s">
        <v>232</v>
      </c>
      <c r="C256" s="120">
        <v>0</v>
      </c>
      <c r="D256" s="145">
        <v>0</v>
      </c>
      <c r="E256" s="146"/>
    </row>
    <row r="257" s="69" customFormat="1" customHeight="1" spans="1:5">
      <c r="A257" s="107">
        <v>2020505</v>
      </c>
      <c r="B257" s="107" t="s">
        <v>233</v>
      </c>
      <c r="C257" s="120">
        <v>0</v>
      </c>
      <c r="D257" s="145">
        <v>0</v>
      </c>
      <c r="E257" s="146"/>
    </row>
    <row r="258" s="69" customFormat="1" customHeight="1" spans="1:5">
      <c r="A258" s="107">
        <v>2020599</v>
      </c>
      <c r="B258" s="107" t="s">
        <v>234</v>
      </c>
      <c r="C258" s="120">
        <v>0</v>
      </c>
      <c r="D258" s="145">
        <v>0</v>
      </c>
      <c r="E258" s="146"/>
    </row>
    <row r="259" s="69" customFormat="1" customHeight="1" spans="1:5">
      <c r="A259" s="107">
        <v>20206</v>
      </c>
      <c r="B259" s="106" t="s">
        <v>235</v>
      </c>
      <c r="C259" s="120">
        <v>0</v>
      </c>
      <c r="D259" s="145">
        <v>0</v>
      </c>
      <c r="E259" s="146"/>
    </row>
    <row r="260" s="69" customFormat="1" customHeight="1" spans="1:5">
      <c r="A260" s="107">
        <v>2020601</v>
      </c>
      <c r="B260" s="107" t="s">
        <v>236</v>
      </c>
      <c r="C260" s="120">
        <v>0</v>
      </c>
      <c r="D260" s="145">
        <v>0</v>
      </c>
      <c r="E260" s="146"/>
    </row>
    <row r="261" s="69" customFormat="1" customHeight="1" spans="1:5">
      <c r="A261" s="107">
        <v>20207</v>
      </c>
      <c r="B261" s="106" t="s">
        <v>237</v>
      </c>
      <c r="C261" s="120">
        <v>0</v>
      </c>
      <c r="D261" s="145">
        <v>0</v>
      </c>
      <c r="E261" s="146"/>
    </row>
    <row r="262" s="69" customFormat="1" customHeight="1" spans="1:5">
      <c r="A262" s="107">
        <v>2020701</v>
      </c>
      <c r="B262" s="107" t="s">
        <v>238</v>
      </c>
      <c r="C262" s="120">
        <v>0</v>
      </c>
      <c r="D262" s="145">
        <v>0</v>
      </c>
      <c r="E262" s="146"/>
    </row>
    <row r="263" s="69" customFormat="1" customHeight="1" spans="1:5">
      <c r="A263" s="107">
        <v>2020702</v>
      </c>
      <c r="B263" s="107" t="s">
        <v>239</v>
      </c>
      <c r="C263" s="120">
        <v>0</v>
      </c>
      <c r="D263" s="145">
        <v>0</v>
      </c>
      <c r="E263" s="146"/>
    </row>
    <row r="264" s="69" customFormat="1" customHeight="1" spans="1:5">
      <c r="A264" s="107">
        <v>2020703</v>
      </c>
      <c r="B264" s="107" t="s">
        <v>240</v>
      </c>
      <c r="C264" s="120">
        <v>0</v>
      </c>
      <c r="D264" s="145">
        <v>0</v>
      </c>
      <c r="E264" s="146"/>
    </row>
    <row r="265" s="69" customFormat="1" customHeight="1" spans="1:5">
      <c r="A265" s="107">
        <v>2020799</v>
      </c>
      <c r="B265" s="107" t="s">
        <v>241</v>
      </c>
      <c r="C265" s="120">
        <v>0</v>
      </c>
      <c r="D265" s="145">
        <v>0</v>
      </c>
      <c r="E265" s="146"/>
    </row>
    <row r="266" s="69" customFormat="1" customHeight="1" spans="1:5">
      <c r="A266" s="107">
        <v>20208</v>
      </c>
      <c r="B266" s="106" t="s">
        <v>242</v>
      </c>
      <c r="C266" s="120">
        <v>0</v>
      </c>
      <c r="D266" s="145">
        <v>0</v>
      </c>
      <c r="E266" s="146"/>
    </row>
    <row r="267" s="69" customFormat="1" customHeight="1" spans="1:5">
      <c r="A267" s="107">
        <v>2020801</v>
      </c>
      <c r="B267" s="107" t="s">
        <v>88</v>
      </c>
      <c r="C267" s="120">
        <v>0</v>
      </c>
      <c r="D267" s="145">
        <v>0</v>
      </c>
      <c r="E267" s="146"/>
    </row>
    <row r="268" s="69" customFormat="1" customHeight="1" spans="1:5">
      <c r="A268" s="107">
        <v>2020802</v>
      </c>
      <c r="B268" s="107" t="s">
        <v>89</v>
      </c>
      <c r="C268" s="120">
        <v>0</v>
      </c>
      <c r="D268" s="145">
        <v>0</v>
      </c>
      <c r="E268" s="146"/>
    </row>
    <row r="269" s="69" customFormat="1" customHeight="1" spans="1:5">
      <c r="A269" s="107">
        <v>2020803</v>
      </c>
      <c r="B269" s="107" t="s">
        <v>90</v>
      </c>
      <c r="C269" s="120">
        <v>0</v>
      </c>
      <c r="D269" s="145">
        <v>0</v>
      </c>
      <c r="E269" s="146"/>
    </row>
    <row r="270" s="69" customFormat="1" customHeight="1" spans="1:5">
      <c r="A270" s="107">
        <v>2020850</v>
      </c>
      <c r="B270" s="107" t="s">
        <v>97</v>
      </c>
      <c r="C270" s="120">
        <v>0</v>
      </c>
      <c r="D270" s="145">
        <v>0</v>
      </c>
      <c r="E270" s="146"/>
    </row>
    <row r="271" s="69" customFormat="1" customHeight="1" spans="1:5">
      <c r="A271" s="107">
        <v>2020899</v>
      </c>
      <c r="B271" s="107" t="s">
        <v>243</v>
      </c>
      <c r="C271" s="120">
        <v>0</v>
      </c>
      <c r="D271" s="145">
        <v>0</v>
      </c>
      <c r="E271" s="146"/>
    </row>
    <row r="272" s="69" customFormat="1" customHeight="1" spans="1:5">
      <c r="A272" s="107">
        <v>20299</v>
      </c>
      <c r="B272" s="106" t="s">
        <v>244</v>
      </c>
      <c r="C272" s="120">
        <v>0</v>
      </c>
      <c r="D272" s="145">
        <v>0</v>
      </c>
      <c r="E272" s="146"/>
    </row>
    <row r="273" s="69" customFormat="1" customHeight="1" spans="1:5">
      <c r="A273" s="107">
        <v>2029999</v>
      </c>
      <c r="B273" s="107" t="s">
        <v>245</v>
      </c>
      <c r="C273" s="120">
        <v>0</v>
      </c>
      <c r="D273" s="145">
        <v>0</v>
      </c>
      <c r="E273" s="146"/>
    </row>
    <row r="274" s="69" customFormat="1" customHeight="1" spans="1:5">
      <c r="A274" s="107">
        <v>203</v>
      </c>
      <c r="B274" s="106" t="s">
        <v>246</v>
      </c>
      <c r="C274" s="120">
        <v>784</v>
      </c>
      <c r="D274" s="145">
        <v>684</v>
      </c>
      <c r="E274" s="146">
        <v>1.14619883040936</v>
      </c>
    </row>
    <row r="275" s="69" customFormat="1" customHeight="1" spans="1:5">
      <c r="A275" s="107">
        <v>20301</v>
      </c>
      <c r="B275" s="106" t="s">
        <v>1066</v>
      </c>
      <c r="C275" s="120">
        <v>0</v>
      </c>
      <c r="D275" s="145">
        <v>0</v>
      </c>
      <c r="E275" s="146"/>
    </row>
    <row r="276" s="69" customFormat="1" customHeight="1" spans="1:5">
      <c r="A276" s="107">
        <v>2030101</v>
      </c>
      <c r="B276" s="107" t="s">
        <v>1067</v>
      </c>
      <c r="C276" s="120">
        <v>0</v>
      </c>
      <c r="D276" s="145">
        <v>0</v>
      </c>
      <c r="E276" s="146"/>
    </row>
    <row r="277" s="69" customFormat="1" customHeight="1" spans="1:5">
      <c r="A277" s="107">
        <v>2030102</v>
      </c>
      <c r="B277" s="107" t="s">
        <v>1068</v>
      </c>
      <c r="C277" s="120">
        <v>0</v>
      </c>
      <c r="D277" s="145" t="e">
        <v>#N/A</v>
      </c>
      <c r="E277" s="146"/>
    </row>
    <row r="278" s="69" customFormat="1" customHeight="1" spans="1:5">
      <c r="A278" s="107">
        <v>2030199</v>
      </c>
      <c r="B278" s="107" t="s">
        <v>1069</v>
      </c>
      <c r="C278" s="120">
        <v>0</v>
      </c>
      <c r="D278" s="145" t="e">
        <v>#N/A</v>
      </c>
      <c r="E278" s="146"/>
    </row>
    <row r="279" s="69" customFormat="1" customHeight="1" spans="1:5">
      <c r="A279" s="107">
        <v>20304</v>
      </c>
      <c r="B279" s="106" t="s">
        <v>1070</v>
      </c>
      <c r="C279" s="120">
        <v>0</v>
      </c>
      <c r="D279" s="145">
        <v>0</v>
      </c>
      <c r="E279" s="146"/>
    </row>
    <row r="280" s="69" customFormat="1" customHeight="1" spans="1:5">
      <c r="A280" s="107">
        <v>2030401</v>
      </c>
      <c r="B280" s="107" t="s">
        <v>1071</v>
      </c>
      <c r="C280" s="120">
        <v>0</v>
      </c>
      <c r="D280" s="145">
        <v>0</v>
      </c>
      <c r="E280" s="146"/>
    </row>
    <row r="281" s="69" customFormat="1" customHeight="1" spans="1:5">
      <c r="A281" s="107">
        <v>20305</v>
      </c>
      <c r="B281" s="106" t="s">
        <v>1072</v>
      </c>
      <c r="C281" s="120">
        <v>0</v>
      </c>
      <c r="D281" s="145">
        <v>0</v>
      </c>
      <c r="E281" s="146"/>
    </row>
    <row r="282" s="69" customFormat="1" customHeight="1" spans="1:5">
      <c r="A282" s="107">
        <v>2030501</v>
      </c>
      <c r="B282" s="107" t="s">
        <v>1073</v>
      </c>
      <c r="C282" s="120">
        <v>0</v>
      </c>
      <c r="D282" s="145">
        <v>0</v>
      </c>
      <c r="E282" s="146"/>
    </row>
    <row r="283" s="69" customFormat="1" customHeight="1" spans="1:5">
      <c r="A283" s="107">
        <v>20306</v>
      </c>
      <c r="B283" s="106" t="s">
        <v>1074</v>
      </c>
      <c r="C283" s="120">
        <v>734</v>
      </c>
      <c r="D283" s="145">
        <v>634</v>
      </c>
      <c r="E283" s="146">
        <v>1.15772870662461</v>
      </c>
    </row>
    <row r="284" s="69" customFormat="1" customHeight="1" spans="1:5">
      <c r="A284" s="107">
        <v>2030601</v>
      </c>
      <c r="B284" s="107" t="s">
        <v>1075</v>
      </c>
      <c r="C284" s="120">
        <v>0</v>
      </c>
      <c r="D284" s="145">
        <v>0</v>
      </c>
      <c r="E284" s="146"/>
    </row>
    <row r="285" s="69" customFormat="1" customHeight="1" spans="1:5">
      <c r="A285" s="107">
        <v>2030602</v>
      </c>
      <c r="B285" s="107" t="s">
        <v>1076</v>
      </c>
      <c r="C285" s="120">
        <v>0</v>
      </c>
      <c r="D285" s="145">
        <v>0</v>
      </c>
      <c r="E285" s="146"/>
    </row>
    <row r="286" s="69" customFormat="1" customHeight="1" spans="1:5">
      <c r="A286" s="107">
        <v>2030603</v>
      </c>
      <c r="B286" s="107" t="s">
        <v>1077</v>
      </c>
      <c r="C286" s="120">
        <v>482</v>
      </c>
      <c r="D286" s="145">
        <v>314</v>
      </c>
      <c r="E286" s="146">
        <v>1.53503184713376</v>
      </c>
    </row>
    <row r="287" s="69" customFormat="1" customHeight="1" spans="1:5">
      <c r="A287" s="107">
        <v>2030604</v>
      </c>
      <c r="B287" s="107" t="s">
        <v>1078</v>
      </c>
      <c r="C287" s="120">
        <v>0</v>
      </c>
      <c r="D287" s="145">
        <v>100</v>
      </c>
      <c r="E287" s="146"/>
    </row>
    <row r="288" s="69" customFormat="1" customHeight="1" spans="1:5">
      <c r="A288" s="107">
        <v>2030607</v>
      </c>
      <c r="B288" s="107" t="s">
        <v>1079</v>
      </c>
      <c r="C288" s="120">
        <v>220</v>
      </c>
      <c r="D288" s="145">
        <v>220</v>
      </c>
      <c r="E288" s="146">
        <v>1</v>
      </c>
    </row>
    <row r="289" s="69" customFormat="1" customHeight="1" spans="1:5">
      <c r="A289" s="107">
        <v>2030608</v>
      </c>
      <c r="B289" s="107" t="s">
        <v>1080</v>
      </c>
      <c r="C289" s="120">
        <v>0</v>
      </c>
      <c r="D289" s="145">
        <v>0</v>
      </c>
      <c r="E289" s="146"/>
    </row>
    <row r="290" s="69" customFormat="1" customHeight="1" spans="1:5">
      <c r="A290" s="107">
        <v>2030699</v>
      </c>
      <c r="B290" s="107" t="s">
        <v>1081</v>
      </c>
      <c r="C290" s="120">
        <v>32</v>
      </c>
      <c r="D290" s="145">
        <v>0</v>
      </c>
      <c r="E290" s="146"/>
    </row>
    <row r="291" s="69" customFormat="1" customHeight="1" spans="1:5">
      <c r="A291" s="107">
        <v>20399</v>
      </c>
      <c r="B291" s="106" t="s">
        <v>1082</v>
      </c>
      <c r="C291" s="120">
        <v>50</v>
      </c>
      <c r="D291" s="145">
        <v>50</v>
      </c>
      <c r="E291" s="146">
        <v>1</v>
      </c>
    </row>
    <row r="292" s="69" customFormat="1" customHeight="1" spans="1:5">
      <c r="A292" s="107">
        <v>2039999</v>
      </c>
      <c r="B292" s="107" t="s">
        <v>1083</v>
      </c>
      <c r="C292" s="120">
        <v>50</v>
      </c>
      <c r="D292" s="145">
        <v>50</v>
      </c>
      <c r="E292" s="146">
        <v>1</v>
      </c>
    </row>
    <row r="293" s="69" customFormat="1" customHeight="1" spans="1:5">
      <c r="A293" s="107">
        <v>204</v>
      </c>
      <c r="B293" s="106" t="s">
        <v>247</v>
      </c>
      <c r="C293" s="120">
        <v>20191</v>
      </c>
      <c r="D293" s="145">
        <v>20542</v>
      </c>
      <c r="E293" s="146">
        <v>0.982913056177587</v>
      </c>
    </row>
    <row r="294" s="69" customFormat="1" customHeight="1" spans="1:5">
      <c r="A294" s="107">
        <v>20401</v>
      </c>
      <c r="B294" s="106" t="s">
        <v>248</v>
      </c>
      <c r="C294" s="120">
        <v>0</v>
      </c>
      <c r="D294" s="145">
        <v>32</v>
      </c>
      <c r="E294" s="146"/>
    </row>
    <row r="295" s="69" customFormat="1" customHeight="1" spans="1:5">
      <c r="A295" s="107">
        <v>2040101</v>
      </c>
      <c r="B295" s="107" t="s">
        <v>249</v>
      </c>
      <c r="C295" s="120">
        <v>0</v>
      </c>
      <c r="D295" s="145">
        <v>32</v>
      </c>
      <c r="E295" s="146"/>
    </row>
    <row r="296" s="69" customFormat="1" customHeight="1" spans="1:5">
      <c r="A296" s="107">
        <v>2040199</v>
      </c>
      <c r="B296" s="107" t="s">
        <v>250</v>
      </c>
      <c r="C296" s="120">
        <v>0</v>
      </c>
      <c r="D296" s="145">
        <v>0</v>
      </c>
      <c r="E296" s="146"/>
    </row>
    <row r="297" s="69" customFormat="1" customHeight="1" spans="1:5">
      <c r="A297" s="107">
        <v>20402</v>
      </c>
      <c r="B297" s="106" t="s">
        <v>251</v>
      </c>
      <c r="C297" s="120">
        <v>17630</v>
      </c>
      <c r="D297" s="145">
        <v>18581</v>
      </c>
      <c r="E297" s="146">
        <v>0.948818685754265</v>
      </c>
    </row>
    <row r="298" s="69" customFormat="1" customHeight="1" spans="1:5">
      <c r="A298" s="107">
        <v>2040201</v>
      </c>
      <c r="B298" s="107" t="s">
        <v>88</v>
      </c>
      <c r="C298" s="120">
        <v>9264</v>
      </c>
      <c r="D298" s="145">
        <v>8099</v>
      </c>
      <c r="E298" s="146">
        <v>1.14384491912582</v>
      </c>
    </row>
    <row r="299" s="69" customFormat="1" customHeight="1" spans="1:5">
      <c r="A299" s="107">
        <v>2040202</v>
      </c>
      <c r="B299" s="107" t="s">
        <v>89</v>
      </c>
      <c r="C299" s="120">
        <v>3206</v>
      </c>
      <c r="D299" s="145">
        <v>3342</v>
      </c>
      <c r="E299" s="146">
        <v>0.959305804907241</v>
      </c>
    </row>
    <row r="300" s="69" customFormat="1" customHeight="1" spans="1:5">
      <c r="A300" s="107">
        <v>2040203</v>
      </c>
      <c r="B300" s="107" t="s">
        <v>90</v>
      </c>
      <c r="C300" s="120">
        <v>0</v>
      </c>
      <c r="D300" s="145">
        <v>0</v>
      </c>
      <c r="E300" s="146"/>
    </row>
    <row r="301" s="69" customFormat="1" customHeight="1" spans="1:5">
      <c r="A301" s="107">
        <v>2040219</v>
      </c>
      <c r="B301" s="107" t="s">
        <v>129</v>
      </c>
      <c r="C301" s="120">
        <v>0</v>
      </c>
      <c r="D301" s="145">
        <v>0</v>
      </c>
      <c r="E301" s="146"/>
    </row>
    <row r="302" s="69" customFormat="1" customHeight="1" spans="1:5">
      <c r="A302" s="107">
        <v>2040220</v>
      </c>
      <c r="B302" s="107" t="s">
        <v>252</v>
      </c>
      <c r="C302" s="120">
        <v>5092</v>
      </c>
      <c r="D302" s="145">
        <v>6462</v>
      </c>
      <c r="E302" s="146">
        <v>0.787991333952337</v>
      </c>
    </row>
    <row r="303" s="69" customFormat="1" customHeight="1" spans="1:5">
      <c r="A303" s="107">
        <v>2040221</v>
      </c>
      <c r="B303" s="107" t="s">
        <v>253</v>
      </c>
      <c r="C303" s="120">
        <v>26</v>
      </c>
      <c r="D303" s="145">
        <v>0</v>
      </c>
      <c r="E303" s="146"/>
    </row>
    <row r="304" s="69" customFormat="1" customHeight="1" spans="1:5">
      <c r="A304" s="107">
        <v>2040222</v>
      </c>
      <c r="B304" s="107" t="s">
        <v>254</v>
      </c>
      <c r="C304" s="120">
        <v>0</v>
      </c>
      <c r="D304" s="145">
        <v>0</v>
      </c>
      <c r="E304" s="146"/>
    </row>
    <row r="305" s="69" customFormat="1" customHeight="1" spans="1:5">
      <c r="A305" s="107">
        <v>2040223</v>
      </c>
      <c r="B305" s="107" t="s">
        <v>255</v>
      </c>
      <c r="C305" s="120">
        <v>0</v>
      </c>
      <c r="D305" s="145">
        <v>0</v>
      </c>
      <c r="E305" s="146"/>
    </row>
    <row r="306" s="69" customFormat="1" customHeight="1" spans="1:5">
      <c r="A306" s="107">
        <v>2040250</v>
      </c>
      <c r="B306" s="107" t="s">
        <v>97</v>
      </c>
      <c r="C306" s="120">
        <v>0</v>
      </c>
      <c r="D306" s="145">
        <v>0</v>
      </c>
      <c r="E306" s="146"/>
    </row>
    <row r="307" s="69" customFormat="1" customHeight="1" spans="1:5">
      <c r="A307" s="107">
        <v>2040299</v>
      </c>
      <c r="B307" s="107" t="s">
        <v>256</v>
      </c>
      <c r="C307" s="120">
        <v>42</v>
      </c>
      <c r="D307" s="145">
        <v>678</v>
      </c>
      <c r="E307" s="146">
        <v>0.0619469026548673</v>
      </c>
    </row>
    <row r="308" s="69" customFormat="1" customHeight="1" spans="1:5">
      <c r="A308" s="107">
        <v>20403</v>
      </c>
      <c r="B308" s="106" t="s">
        <v>257</v>
      </c>
      <c r="C308" s="120">
        <v>0</v>
      </c>
      <c r="D308" s="145">
        <v>0</v>
      </c>
      <c r="E308" s="146"/>
    </row>
    <row r="309" s="69" customFormat="1" customHeight="1" spans="1:5">
      <c r="A309" s="107">
        <v>2040301</v>
      </c>
      <c r="B309" s="107" t="s">
        <v>88</v>
      </c>
      <c r="C309" s="120">
        <v>0</v>
      </c>
      <c r="D309" s="145">
        <v>0</v>
      </c>
      <c r="E309" s="146"/>
    </row>
    <row r="310" s="69" customFormat="1" customHeight="1" spans="1:5">
      <c r="A310" s="107">
        <v>2040302</v>
      </c>
      <c r="B310" s="107" t="s">
        <v>89</v>
      </c>
      <c r="C310" s="120">
        <v>0</v>
      </c>
      <c r="D310" s="145">
        <v>0</v>
      </c>
      <c r="E310" s="146"/>
    </row>
    <row r="311" s="69" customFormat="1" customHeight="1" spans="1:5">
      <c r="A311" s="107">
        <v>2040303</v>
      </c>
      <c r="B311" s="107" t="s">
        <v>90</v>
      </c>
      <c r="C311" s="120">
        <v>0</v>
      </c>
      <c r="D311" s="145">
        <v>0</v>
      </c>
      <c r="E311" s="146"/>
    </row>
    <row r="312" s="69" customFormat="1" customHeight="1" spans="1:5">
      <c r="A312" s="107">
        <v>2040304</v>
      </c>
      <c r="B312" s="107" t="s">
        <v>258</v>
      </c>
      <c r="C312" s="120">
        <v>0</v>
      </c>
      <c r="D312" s="145">
        <v>0</v>
      </c>
      <c r="E312" s="146"/>
    </row>
    <row r="313" s="69" customFormat="1" customHeight="1" spans="1:5">
      <c r="A313" s="107">
        <v>2040350</v>
      </c>
      <c r="B313" s="107" t="s">
        <v>97</v>
      </c>
      <c r="C313" s="120">
        <v>0</v>
      </c>
      <c r="D313" s="145">
        <v>0</v>
      </c>
      <c r="E313" s="146"/>
    </row>
    <row r="314" s="69" customFormat="1" customHeight="1" spans="1:5">
      <c r="A314" s="107">
        <v>2040399</v>
      </c>
      <c r="B314" s="107" t="s">
        <v>259</v>
      </c>
      <c r="C314" s="120">
        <v>0</v>
      </c>
      <c r="D314" s="145">
        <v>0</v>
      </c>
      <c r="E314" s="146"/>
    </row>
    <row r="315" s="69" customFormat="1" customHeight="1" spans="1:5">
      <c r="A315" s="107">
        <v>20404</v>
      </c>
      <c r="B315" s="106" t="s">
        <v>260</v>
      </c>
      <c r="C315" s="120">
        <v>197</v>
      </c>
      <c r="D315" s="145">
        <v>0</v>
      </c>
      <c r="E315" s="146"/>
    </row>
    <row r="316" s="69" customFormat="1" customHeight="1" spans="1:5">
      <c r="A316" s="107">
        <v>2040401</v>
      </c>
      <c r="B316" s="107" t="s">
        <v>88</v>
      </c>
      <c r="C316" s="120">
        <v>197</v>
      </c>
      <c r="D316" s="145">
        <v>0</v>
      </c>
      <c r="E316" s="146"/>
    </row>
    <row r="317" s="69" customFormat="1" customHeight="1" spans="1:5">
      <c r="A317" s="107">
        <v>2040402</v>
      </c>
      <c r="B317" s="107" t="s">
        <v>89</v>
      </c>
      <c r="C317" s="120">
        <v>0</v>
      </c>
      <c r="D317" s="145">
        <v>0</v>
      </c>
      <c r="E317" s="146"/>
    </row>
    <row r="318" s="69" customFormat="1" customHeight="1" spans="1:5">
      <c r="A318" s="107">
        <v>2040403</v>
      </c>
      <c r="B318" s="107" t="s">
        <v>90</v>
      </c>
      <c r="C318" s="120">
        <v>0</v>
      </c>
      <c r="D318" s="145">
        <v>0</v>
      </c>
      <c r="E318" s="146"/>
    </row>
    <row r="319" s="69" customFormat="1" customHeight="1" spans="1:5">
      <c r="A319" s="107">
        <v>2040409</v>
      </c>
      <c r="B319" s="107" t="s">
        <v>261</v>
      </c>
      <c r="C319" s="120">
        <v>0</v>
      </c>
      <c r="D319" s="145">
        <v>0</v>
      </c>
      <c r="E319" s="146"/>
    </row>
    <row r="320" s="69" customFormat="1" customHeight="1" spans="1:5">
      <c r="A320" s="107">
        <v>2040410</v>
      </c>
      <c r="B320" s="107" t="s">
        <v>262</v>
      </c>
      <c r="C320" s="120">
        <v>0</v>
      </c>
      <c r="D320" s="145">
        <v>0</v>
      </c>
      <c r="E320" s="146"/>
    </row>
    <row r="321" s="69" customFormat="1" customHeight="1" spans="1:5">
      <c r="A321" s="107">
        <v>2040450</v>
      </c>
      <c r="B321" s="107" t="s">
        <v>97</v>
      </c>
      <c r="C321" s="120">
        <v>0</v>
      </c>
      <c r="D321" s="145">
        <v>0</v>
      </c>
      <c r="E321" s="146"/>
    </row>
    <row r="322" s="69" customFormat="1" customHeight="1" spans="1:5">
      <c r="A322" s="107">
        <v>2040499</v>
      </c>
      <c r="B322" s="107" t="s">
        <v>263</v>
      </c>
      <c r="C322" s="120">
        <v>0</v>
      </c>
      <c r="D322" s="145">
        <v>0</v>
      </c>
      <c r="E322" s="146"/>
    </row>
    <row r="323" s="69" customFormat="1" customHeight="1" spans="1:5">
      <c r="A323" s="107">
        <v>20405</v>
      </c>
      <c r="B323" s="106" t="s">
        <v>264</v>
      </c>
      <c r="C323" s="120">
        <v>747</v>
      </c>
      <c r="D323" s="145">
        <v>0</v>
      </c>
      <c r="E323" s="146"/>
    </row>
    <row r="324" s="69" customFormat="1" customHeight="1" spans="1:5">
      <c r="A324" s="107">
        <v>2040501</v>
      </c>
      <c r="B324" s="107" t="s">
        <v>88</v>
      </c>
      <c r="C324" s="120">
        <v>375</v>
      </c>
      <c r="D324" s="145">
        <v>0</v>
      </c>
      <c r="E324" s="146"/>
    </row>
    <row r="325" s="69" customFormat="1" customHeight="1" spans="1:5">
      <c r="A325" s="107">
        <v>2040502</v>
      </c>
      <c r="B325" s="107" t="s">
        <v>89</v>
      </c>
      <c r="C325" s="120">
        <v>372</v>
      </c>
      <c r="D325" s="145">
        <v>0</v>
      </c>
      <c r="E325" s="146"/>
    </row>
    <row r="326" s="69" customFormat="1" customHeight="1" spans="1:5">
      <c r="A326" s="107">
        <v>2040503</v>
      </c>
      <c r="B326" s="107" t="s">
        <v>90</v>
      </c>
      <c r="C326" s="120">
        <v>0</v>
      </c>
      <c r="D326" s="145">
        <v>0</v>
      </c>
      <c r="E326" s="146"/>
    </row>
    <row r="327" s="69" customFormat="1" customHeight="1" spans="1:5">
      <c r="A327" s="107">
        <v>2040504</v>
      </c>
      <c r="B327" s="107" t="s">
        <v>265</v>
      </c>
      <c r="C327" s="120">
        <v>0</v>
      </c>
      <c r="D327" s="145">
        <v>0</v>
      </c>
      <c r="E327" s="146"/>
    </row>
    <row r="328" s="69" customFormat="1" customHeight="1" spans="1:5">
      <c r="A328" s="107">
        <v>2040505</v>
      </c>
      <c r="B328" s="107" t="s">
        <v>266</v>
      </c>
      <c r="C328" s="120">
        <v>0</v>
      </c>
      <c r="D328" s="145">
        <v>0</v>
      </c>
      <c r="E328" s="146"/>
    </row>
    <row r="329" s="69" customFormat="1" customHeight="1" spans="1:5">
      <c r="A329" s="107">
        <v>2040506</v>
      </c>
      <c r="B329" s="107" t="s">
        <v>267</v>
      </c>
      <c r="C329" s="120">
        <v>0</v>
      </c>
      <c r="D329" s="145">
        <v>0</v>
      </c>
      <c r="E329" s="146"/>
    </row>
    <row r="330" s="69" customFormat="1" customHeight="1" spans="1:5">
      <c r="A330" s="107">
        <v>2040550</v>
      </c>
      <c r="B330" s="107" t="s">
        <v>97</v>
      </c>
      <c r="C330" s="120">
        <v>0</v>
      </c>
      <c r="D330" s="145">
        <v>0</v>
      </c>
      <c r="E330" s="146"/>
    </row>
    <row r="331" s="69" customFormat="1" customHeight="1" spans="1:5">
      <c r="A331" s="107">
        <v>2040599</v>
      </c>
      <c r="B331" s="107" t="s">
        <v>268</v>
      </c>
      <c r="C331" s="120">
        <v>0</v>
      </c>
      <c r="D331" s="145">
        <v>0</v>
      </c>
      <c r="E331" s="146"/>
    </row>
    <row r="332" s="69" customFormat="1" customHeight="1" spans="1:5">
      <c r="A332" s="107">
        <v>20406</v>
      </c>
      <c r="B332" s="106" t="s">
        <v>269</v>
      </c>
      <c r="C332" s="120">
        <v>1550</v>
      </c>
      <c r="D332" s="145">
        <v>1828</v>
      </c>
      <c r="E332" s="146">
        <v>0.847921225382932</v>
      </c>
    </row>
    <row r="333" s="69" customFormat="1" customHeight="1" spans="1:5">
      <c r="A333" s="107">
        <v>2040601</v>
      </c>
      <c r="B333" s="107" t="s">
        <v>88</v>
      </c>
      <c r="C333" s="120">
        <v>1058</v>
      </c>
      <c r="D333" s="145">
        <v>1569</v>
      </c>
      <c r="E333" s="146">
        <v>0.674314850223072</v>
      </c>
    </row>
    <row r="334" s="69" customFormat="1" customHeight="1" spans="1:5">
      <c r="A334" s="107">
        <v>2040602</v>
      </c>
      <c r="B334" s="107" t="s">
        <v>89</v>
      </c>
      <c r="C334" s="120">
        <v>480</v>
      </c>
      <c r="D334" s="145">
        <v>198</v>
      </c>
      <c r="E334" s="146">
        <v>2.42424242424242</v>
      </c>
    </row>
    <row r="335" s="69" customFormat="1" customHeight="1" spans="1:5">
      <c r="A335" s="107">
        <v>2040603</v>
      </c>
      <c r="B335" s="107" t="s">
        <v>90</v>
      </c>
      <c r="C335" s="120">
        <v>0</v>
      </c>
      <c r="D335" s="145">
        <v>0</v>
      </c>
      <c r="E335" s="146"/>
    </row>
    <row r="336" s="69" customFormat="1" customHeight="1" spans="1:5">
      <c r="A336" s="107">
        <v>2040604</v>
      </c>
      <c r="B336" s="107" t="s">
        <v>270</v>
      </c>
      <c r="C336" s="120">
        <v>0</v>
      </c>
      <c r="D336" s="145">
        <v>0</v>
      </c>
      <c r="E336" s="146"/>
    </row>
    <row r="337" s="69" customFormat="1" customHeight="1" spans="1:5">
      <c r="A337" s="107">
        <v>2040605</v>
      </c>
      <c r="B337" s="107" t="s">
        <v>271</v>
      </c>
      <c r="C337" s="120">
        <v>0</v>
      </c>
      <c r="D337" s="145">
        <v>0</v>
      </c>
      <c r="E337" s="146"/>
    </row>
    <row r="338" s="69" customFormat="1" customHeight="1" spans="1:5">
      <c r="A338" s="107">
        <v>2040606</v>
      </c>
      <c r="B338" s="107" t="s">
        <v>272</v>
      </c>
      <c r="C338" s="120">
        <v>0</v>
      </c>
      <c r="D338" s="145">
        <v>0</v>
      </c>
      <c r="E338" s="146"/>
    </row>
    <row r="339" s="69" customFormat="1" customHeight="1" spans="1:5">
      <c r="A339" s="107">
        <v>2040607</v>
      </c>
      <c r="B339" s="107" t="s">
        <v>273</v>
      </c>
      <c r="C339" s="120">
        <v>0</v>
      </c>
      <c r="D339" s="145">
        <v>0</v>
      </c>
      <c r="E339" s="146"/>
    </row>
    <row r="340" s="69" customFormat="1" customHeight="1" spans="1:5">
      <c r="A340" s="107">
        <v>2040608</v>
      </c>
      <c r="B340" s="107" t="s">
        <v>274</v>
      </c>
      <c r="C340" s="120">
        <v>0</v>
      </c>
      <c r="D340" s="145">
        <v>0</v>
      </c>
      <c r="E340" s="146"/>
    </row>
    <row r="341" s="69" customFormat="1" customHeight="1" spans="1:5">
      <c r="A341" s="107">
        <v>2040610</v>
      </c>
      <c r="B341" s="107" t="s">
        <v>275</v>
      </c>
      <c r="C341" s="120">
        <v>0</v>
      </c>
      <c r="D341" s="145">
        <v>0</v>
      </c>
      <c r="E341" s="146"/>
    </row>
    <row r="342" s="69" customFormat="1" customHeight="1" spans="1:5">
      <c r="A342" s="107">
        <v>2040612</v>
      </c>
      <c r="B342" s="107" t="s">
        <v>276</v>
      </c>
      <c r="C342" s="120">
        <v>10</v>
      </c>
      <c r="D342" s="145">
        <v>0</v>
      </c>
      <c r="E342" s="146"/>
    </row>
    <row r="343" s="69" customFormat="1" customHeight="1" spans="1:5">
      <c r="A343" s="107">
        <v>2040613</v>
      </c>
      <c r="B343" s="107" t="s">
        <v>129</v>
      </c>
      <c r="C343" s="120">
        <v>0</v>
      </c>
      <c r="D343" s="145">
        <v>0</v>
      </c>
      <c r="E343" s="146"/>
    </row>
    <row r="344" s="69" customFormat="1" customHeight="1" spans="1:5">
      <c r="A344" s="107">
        <v>2040650</v>
      </c>
      <c r="B344" s="107" t="s">
        <v>97</v>
      </c>
      <c r="C344" s="120">
        <v>0</v>
      </c>
      <c r="D344" s="145">
        <v>0</v>
      </c>
      <c r="E344" s="146"/>
    </row>
    <row r="345" s="69" customFormat="1" customHeight="1" spans="1:5">
      <c r="A345" s="107">
        <v>2040699</v>
      </c>
      <c r="B345" s="107" t="s">
        <v>277</v>
      </c>
      <c r="C345" s="120">
        <v>2</v>
      </c>
      <c r="D345" s="145">
        <v>61</v>
      </c>
      <c r="E345" s="146">
        <v>0.0327868852459016</v>
      </c>
    </row>
    <row r="346" s="69" customFormat="1" customHeight="1" spans="1:5">
      <c r="A346" s="107">
        <v>20407</v>
      </c>
      <c r="B346" s="106" t="s">
        <v>278</v>
      </c>
      <c r="C346" s="120">
        <v>0</v>
      </c>
      <c r="D346" s="145">
        <v>0</v>
      </c>
      <c r="E346" s="146"/>
    </row>
    <row r="347" s="69" customFormat="1" customHeight="1" spans="1:5">
      <c r="A347" s="107">
        <v>2040701</v>
      </c>
      <c r="B347" s="107" t="s">
        <v>88</v>
      </c>
      <c r="C347" s="120">
        <v>0</v>
      </c>
      <c r="D347" s="145">
        <v>0</v>
      </c>
      <c r="E347" s="146"/>
    </row>
    <row r="348" s="69" customFormat="1" customHeight="1" spans="1:5">
      <c r="A348" s="107">
        <v>2040702</v>
      </c>
      <c r="B348" s="107" t="s">
        <v>89</v>
      </c>
      <c r="C348" s="120">
        <v>0</v>
      </c>
      <c r="D348" s="145">
        <v>0</v>
      </c>
      <c r="E348" s="146"/>
    </row>
    <row r="349" s="69" customFormat="1" customHeight="1" spans="1:5">
      <c r="A349" s="107">
        <v>2040703</v>
      </c>
      <c r="B349" s="107" t="s">
        <v>90</v>
      </c>
      <c r="C349" s="120">
        <v>0</v>
      </c>
      <c r="D349" s="145">
        <v>0</v>
      </c>
      <c r="E349" s="146"/>
    </row>
    <row r="350" s="69" customFormat="1" customHeight="1" spans="1:5">
      <c r="A350" s="107">
        <v>2040704</v>
      </c>
      <c r="B350" s="107" t="s">
        <v>279</v>
      </c>
      <c r="C350" s="120">
        <v>0</v>
      </c>
      <c r="D350" s="145">
        <v>0</v>
      </c>
      <c r="E350" s="146"/>
    </row>
    <row r="351" s="69" customFormat="1" customHeight="1" spans="1:5">
      <c r="A351" s="107">
        <v>2040705</v>
      </c>
      <c r="B351" s="107" t="s">
        <v>280</v>
      </c>
      <c r="C351" s="120">
        <v>0</v>
      </c>
      <c r="D351" s="145">
        <v>0</v>
      </c>
      <c r="E351" s="146"/>
    </row>
    <row r="352" s="69" customFormat="1" customHeight="1" spans="1:5">
      <c r="A352" s="107">
        <v>2040706</v>
      </c>
      <c r="B352" s="107" t="s">
        <v>281</v>
      </c>
      <c r="C352" s="120">
        <v>0</v>
      </c>
      <c r="D352" s="145">
        <v>0</v>
      </c>
      <c r="E352" s="146"/>
    </row>
    <row r="353" s="69" customFormat="1" customHeight="1" spans="1:5">
      <c r="A353" s="107">
        <v>2040707</v>
      </c>
      <c r="B353" s="107" t="s">
        <v>129</v>
      </c>
      <c r="C353" s="120">
        <v>0</v>
      </c>
      <c r="D353" s="145">
        <v>0</v>
      </c>
      <c r="E353" s="146"/>
    </row>
    <row r="354" s="69" customFormat="1" customHeight="1" spans="1:5">
      <c r="A354" s="107">
        <v>2040750</v>
      </c>
      <c r="B354" s="107" t="s">
        <v>97</v>
      </c>
      <c r="C354" s="120">
        <v>0</v>
      </c>
      <c r="D354" s="145">
        <v>0</v>
      </c>
      <c r="E354" s="146"/>
    </row>
    <row r="355" s="69" customFormat="1" customHeight="1" spans="1:5">
      <c r="A355" s="107">
        <v>2040799</v>
      </c>
      <c r="B355" s="107" t="s">
        <v>282</v>
      </c>
      <c r="C355" s="120">
        <v>0</v>
      </c>
      <c r="D355" s="145">
        <v>0</v>
      </c>
      <c r="E355" s="146"/>
    </row>
    <row r="356" s="69" customFormat="1" customHeight="1" spans="1:5">
      <c r="A356" s="107">
        <v>20408</v>
      </c>
      <c r="B356" s="106" t="s">
        <v>283</v>
      </c>
      <c r="C356" s="120">
        <v>0</v>
      </c>
      <c r="D356" s="145">
        <v>0</v>
      </c>
      <c r="E356" s="146"/>
    </row>
    <row r="357" s="69" customFormat="1" customHeight="1" spans="1:5">
      <c r="A357" s="107">
        <v>2040801</v>
      </c>
      <c r="B357" s="107" t="s">
        <v>88</v>
      </c>
      <c r="C357" s="120">
        <v>0</v>
      </c>
      <c r="D357" s="145">
        <v>0</v>
      </c>
      <c r="E357" s="146"/>
    </row>
    <row r="358" s="69" customFormat="1" customHeight="1" spans="1:5">
      <c r="A358" s="107">
        <v>2040802</v>
      </c>
      <c r="B358" s="107" t="s">
        <v>89</v>
      </c>
      <c r="C358" s="120">
        <v>0</v>
      </c>
      <c r="D358" s="145">
        <v>0</v>
      </c>
      <c r="E358" s="146"/>
    </row>
    <row r="359" s="69" customFormat="1" customHeight="1" spans="1:5">
      <c r="A359" s="107">
        <v>2040803</v>
      </c>
      <c r="B359" s="107" t="s">
        <v>90</v>
      </c>
      <c r="C359" s="120">
        <v>0</v>
      </c>
      <c r="D359" s="145">
        <v>0</v>
      </c>
      <c r="E359" s="146"/>
    </row>
    <row r="360" s="69" customFormat="1" customHeight="1" spans="1:5">
      <c r="A360" s="107">
        <v>2040804</v>
      </c>
      <c r="B360" s="107" t="s">
        <v>284</v>
      </c>
      <c r="C360" s="120">
        <v>0</v>
      </c>
      <c r="D360" s="145">
        <v>0</v>
      </c>
      <c r="E360" s="146"/>
    </row>
    <row r="361" s="69" customFormat="1" customHeight="1" spans="1:5">
      <c r="A361" s="107">
        <v>2040805</v>
      </c>
      <c r="B361" s="107" t="s">
        <v>285</v>
      </c>
      <c r="C361" s="120">
        <v>0</v>
      </c>
      <c r="D361" s="145">
        <v>0</v>
      </c>
      <c r="E361" s="146"/>
    </row>
    <row r="362" s="69" customFormat="1" customHeight="1" spans="1:5">
      <c r="A362" s="107">
        <v>2040806</v>
      </c>
      <c r="B362" s="107" t="s">
        <v>286</v>
      </c>
      <c r="C362" s="120">
        <v>0</v>
      </c>
      <c r="D362" s="145">
        <v>0</v>
      </c>
      <c r="E362" s="146"/>
    </row>
    <row r="363" s="69" customFormat="1" customHeight="1" spans="1:5">
      <c r="A363" s="107">
        <v>2040807</v>
      </c>
      <c r="B363" s="107" t="s">
        <v>129</v>
      </c>
      <c r="C363" s="120">
        <v>0</v>
      </c>
      <c r="D363" s="145">
        <v>0</v>
      </c>
      <c r="E363" s="146"/>
    </row>
    <row r="364" s="69" customFormat="1" customHeight="1" spans="1:5">
      <c r="A364" s="107">
        <v>2040850</v>
      </c>
      <c r="B364" s="107" t="s">
        <v>97</v>
      </c>
      <c r="C364" s="120">
        <v>0</v>
      </c>
      <c r="D364" s="145">
        <v>0</v>
      </c>
      <c r="E364" s="146"/>
    </row>
    <row r="365" s="69" customFormat="1" customHeight="1" spans="1:5">
      <c r="A365" s="107">
        <v>2040899</v>
      </c>
      <c r="B365" s="107" t="s">
        <v>287</v>
      </c>
      <c r="C365" s="120">
        <v>0</v>
      </c>
      <c r="D365" s="145">
        <v>0</v>
      </c>
      <c r="E365" s="146"/>
    </row>
    <row r="366" s="69" customFormat="1" customHeight="1" spans="1:5">
      <c r="A366" s="107">
        <v>20409</v>
      </c>
      <c r="B366" s="106" t="s">
        <v>288</v>
      </c>
      <c r="C366" s="120">
        <v>0</v>
      </c>
      <c r="D366" s="145">
        <v>0</v>
      </c>
      <c r="E366" s="146"/>
    </row>
    <row r="367" s="69" customFormat="1" customHeight="1" spans="1:5">
      <c r="A367" s="107">
        <v>2040901</v>
      </c>
      <c r="B367" s="107" t="s">
        <v>88</v>
      </c>
      <c r="C367" s="120">
        <v>0</v>
      </c>
      <c r="D367" s="145">
        <v>0</v>
      </c>
      <c r="E367" s="146"/>
    </row>
    <row r="368" s="69" customFormat="1" customHeight="1" spans="1:5">
      <c r="A368" s="107">
        <v>2040902</v>
      </c>
      <c r="B368" s="107" t="s">
        <v>89</v>
      </c>
      <c r="C368" s="120">
        <v>0</v>
      </c>
      <c r="D368" s="145">
        <v>0</v>
      </c>
      <c r="E368" s="146"/>
    </row>
    <row r="369" s="69" customFormat="1" customHeight="1" spans="1:5">
      <c r="A369" s="107">
        <v>2040903</v>
      </c>
      <c r="B369" s="107" t="s">
        <v>90</v>
      </c>
      <c r="C369" s="120">
        <v>0</v>
      </c>
      <c r="D369" s="145">
        <v>0</v>
      </c>
      <c r="E369" s="146"/>
    </row>
    <row r="370" s="69" customFormat="1" customHeight="1" spans="1:5">
      <c r="A370" s="107">
        <v>2040904</v>
      </c>
      <c r="B370" s="107" t="s">
        <v>289</v>
      </c>
      <c r="C370" s="120">
        <v>0</v>
      </c>
      <c r="D370" s="145">
        <v>0</v>
      </c>
      <c r="E370" s="146"/>
    </row>
    <row r="371" s="69" customFormat="1" customHeight="1" spans="1:5">
      <c r="A371" s="107">
        <v>2040905</v>
      </c>
      <c r="B371" s="107" t="s">
        <v>290</v>
      </c>
      <c r="C371" s="120">
        <v>0</v>
      </c>
      <c r="D371" s="145">
        <v>0</v>
      </c>
      <c r="E371" s="146"/>
    </row>
    <row r="372" s="69" customFormat="1" customHeight="1" spans="1:5">
      <c r="A372" s="107">
        <v>2040950</v>
      </c>
      <c r="B372" s="107" t="s">
        <v>97</v>
      </c>
      <c r="C372" s="120">
        <v>0</v>
      </c>
      <c r="D372" s="145">
        <v>0</v>
      </c>
      <c r="E372" s="146"/>
    </row>
    <row r="373" s="69" customFormat="1" customHeight="1" spans="1:5">
      <c r="A373" s="107">
        <v>2040999</v>
      </c>
      <c r="B373" s="107" t="s">
        <v>291</v>
      </c>
      <c r="C373" s="120">
        <v>0</v>
      </c>
      <c r="D373" s="145">
        <v>0</v>
      </c>
      <c r="E373" s="146"/>
    </row>
    <row r="374" s="69" customFormat="1" customHeight="1" spans="1:5">
      <c r="A374" s="107">
        <v>20410</v>
      </c>
      <c r="B374" s="106" t="s">
        <v>292</v>
      </c>
      <c r="C374" s="120">
        <v>0</v>
      </c>
      <c r="D374" s="145">
        <v>0</v>
      </c>
      <c r="E374" s="146"/>
    </row>
    <row r="375" s="69" customFormat="1" customHeight="1" spans="1:5">
      <c r="A375" s="107">
        <v>2041001</v>
      </c>
      <c r="B375" s="107" t="s">
        <v>88</v>
      </c>
      <c r="C375" s="120">
        <v>0</v>
      </c>
      <c r="D375" s="145">
        <v>0</v>
      </c>
      <c r="E375" s="146"/>
    </row>
    <row r="376" s="69" customFormat="1" customHeight="1" spans="1:5">
      <c r="A376" s="107">
        <v>2041002</v>
      </c>
      <c r="B376" s="107" t="s">
        <v>89</v>
      </c>
      <c r="C376" s="120">
        <v>0</v>
      </c>
      <c r="D376" s="145">
        <v>0</v>
      </c>
      <c r="E376" s="146"/>
    </row>
    <row r="377" s="69" customFormat="1" customHeight="1" spans="1:5">
      <c r="A377" s="107">
        <v>2041006</v>
      </c>
      <c r="B377" s="107" t="s">
        <v>129</v>
      </c>
      <c r="C377" s="120">
        <v>0</v>
      </c>
      <c r="D377" s="145">
        <v>0</v>
      </c>
      <c r="E377" s="146"/>
    </row>
    <row r="378" s="69" customFormat="1" customHeight="1" spans="1:5">
      <c r="A378" s="107">
        <v>2041007</v>
      </c>
      <c r="B378" s="107" t="s">
        <v>293</v>
      </c>
      <c r="C378" s="120">
        <v>0</v>
      </c>
      <c r="D378" s="145">
        <v>0</v>
      </c>
      <c r="E378" s="146"/>
    </row>
    <row r="379" s="69" customFormat="1" customHeight="1" spans="1:5">
      <c r="A379" s="107">
        <v>2041099</v>
      </c>
      <c r="B379" s="107" t="s">
        <v>294</v>
      </c>
      <c r="C379" s="120">
        <v>0</v>
      </c>
      <c r="D379" s="145">
        <v>0</v>
      </c>
      <c r="E379" s="146"/>
    </row>
    <row r="380" s="69" customFormat="1" customHeight="1" spans="1:5">
      <c r="A380" s="107">
        <v>20499</v>
      </c>
      <c r="B380" s="106" t="s">
        <v>295</v>
      </c>
      <c r="C380" s="120">
        <v>67</v>
      </c>
      <c r="D380" s="145">
        <v>101</v>
      </c>
      <c r="E380" s="146">
        <v>0.663366336633663</v>
      </c>
    </row>
    <row r="381" s="69" customFormat="1" customHeight="1" spans="1:5">
      <c r="A381" s="107">
        <v>2049902</v>
      </c>
      <c r="B381" s="107" t="s">
        <v>296</v>
      </c>
      <c r="C381" s="120">
        <v>0</v>
      </c>
      <c r="D381" s="145">
        <v>0</v>
      </c>
      <c r="E381" s="146"/>
    </row>
    <row r="382" s="69" customFormat="1" customHeight="1" spans="1:5">
      <c r="A382" s="107">
        <v>2049999</v>
      </c>
      <c r="B382" s="107" t="s">
        <v>297</v>
      </c>
      <c r="C382" s="120">
        <v>67</v>
      </c>
      <c r="D382" s="145">
        <v>101</v>
      </c>
      <c r="E382" s="146">
        <v>0.663366336633663</v>
      </c>
    </row>
    <row r="383" s="69" customFormat="1" customHeight="1" spans="1:5">
      <c r="A383" s="107">
        <v>205</v>
      </c>
      <c r="B383" s="106" t="s">
        <v>298</v>
      </c>
      <c r="C383" s="120">
        <v>169017</v>
      </c>
      <c r="D383" s="145">
        <v>165010</v>
      </c>
      <c r="E383" s="146">
        <v>1.02428337676504</v>
      </c>
    </row>
    <row r="384" s="69" customFormat="1" customHeight="1" spans="1:5">
      <c r="A384" s="107">
        <v>20501</v>
      </c>
      <c r="B384" s="106" t="s">
        <v>299</v>
      </c>
      <c r="C384" s="120">
        <v>3332</v>
      </c>
      <c r="D384" s="145">
        <v>2251</v>
      </c>
      <c r="E384" s="146">
        <v>1.48023100844069</v>
      </c>
    </row>
    <row r="385" s="69" customFormat="1" customHeight="1" spans="1:5">
      <c r="A385" s="107">
        <v>2050101</v>
      </c>
      <c r="B385" s="107" t="s">
        <v>88</v>
      </c>
      <c r="C385" s="120">
        <v>2043</v>
      </c>
      <c r="D385" s="145">
        <v>1931</v>
      </c>
      <c r="E385" s="146">
        <v>1.05800103573278</v>
      </c>
    </row>
    <row r="386" s="69" customFormat="1" customHeight="1" spans="1:5">
      <c r="A386" s="107">
        <v>2050102</v>
      </c>
      <c r="B386" s="107" t="s">
        <v>89</v>
      </c>
      <c r="C386" s="120">
        <v>32</v>
      </c>
      <c r="D386" s="145">
        <v>0</v>
      </c>
      <c r="E386" s="146"/>
    </row>
    <row r="387" s="69" customFormat="1" customHeight="1" spans="1:5">
      <c r="A387" s="107">
        <v>2050103</v>
      </c>
      <c r="B387" s="107" t="s">
        <v>90</v>
      </c>
      <c r="C387" s="120">
        <v>0</v>
      </c>
      <c r="D387" s="145">
        <v>0</v>
      </c>
      <c r="E387" s="146"/>
    </row>
    <row r="388" s="69" customFormat="1" customHeight="1" spans="1:5">
      <c r="A388" s="107">
        <v>2050199</v>
      </c>
      <c r="B388" s="107" t="s">
        <v>300</v>
      </c>
      <c r="C388" s="120">
        <v>1257</v>
      </c>
      <c r="D388" s="145">
        <v>320</v>
      </c>
      <c r="E388" s="146">
        <v>3.928125</v>
      </c>
    </row>
    <row r="389" s="69" customFormat="1" customHeight="1" spans="1:5">
      <c r="A389" s="107">
        <v>20502</v>
      </c>
      <c r="B389" s="106" t="s">
        <v>301</v>
      </c>
      <c r="C389" s="120">
        <v>154027</v>
      </c>
      <c r="D389" s="145">
        <v>151198</v>
      </c>
      <c r="E389" s="146">
        <v>1.01871056495456</v>
      </c>
    </row>
    <row r="390" s="69" customFormat="1" customHeight="1" spans="1:5">
      <c r="A390" s="107">
        <v>2050201</v>
      </c>
      <c r="B390" s="107" t="s">
        <v>302</v>
      </c>
      <c r="C390" s="120">
        <v>3247</v>
      </c>
      <c r="D390" s="145">
        <v>2255</v>
      </c>
      <c r="E390" s="146">
        <v>1.43991130820399</v>
      </c>
    </row>
    <row r="391" s="69" customFormat="1" customHeight="1" spans="1:5">
      <c r="A391" s="107">
        <v>2050202</v>
      </c>
      <c r="B391" s="107" t="s">
        <v>303</v>
      </c>
      <c r="C391" s="120">
        <v>40152</v>
      </c>
      <c r="D391" s="145">
        <v>44260</v>
      </c>
      <c r="E391" s="146">
        <v>0.907184816990511</v>
      </c>
    </row>
    <row r="392" s="69" customFormat="1" customHeight="1" spans="1:5">
      <c r="A392" s="107">
        <v>2050203</v>
      </c>
      <c r="B392" s="107" t="s">
        <v>304</v>
      </c>
      <c r="C392" s="120">
        <v>24036</v>
      </c>
      <c r="D392" s="145">
        <v>31308</v>
      </c>
      <c r="E392" s="146">
        <v>0.767727098505174</v>
      </c>
    </row>
    <row r="393" s="69" customFormat="1" customHeight="1" spans="1:5">
      <c r="A393" s="107">
        <v>2050204</v>
      </c>
      <c r="B393" s="107" t="s">
        <v>305</v>
      </c>
      <c r="C393" s="120">
        <v>20734</v>
      </c>
      <c r="D393" s="145">
        <v>17334</v>
      </c>
      <c r="E393" s="146">
        <v>1.19614630206531</v>
      </c>
    </row>
    <row r="394" s="69" customFormat="1" customHeight="1" spans="1:5">
      <c r="A394" s="107">
        <v>2050205</v>
      </c>
      <c r="B394" s="107" t="s">
        <v>306</v>
      </c>
      <c r="C394" s="120">
        <v>125</v>
      </c>
      <c r="D394" s="145">
        <v>232</v>
      </c>
      <c r="E394" s="146">
        <v>0.538793103448276</v>
      </c>
    </row>
    <row r="395" s="69" customFormat="1" customHeight="1" spans="1:5">
      <c r="A395" s="107">
        <v>2050299</v>
      </c>
      <c r="B395" s="107" t="s">
        <v>307</v>
      </c>
      <c r="C395" s="120">
        <v>65733</v>
      </c>
      <c r="D395" s="145">
        <v>55809</v>
      </c>
      <c r="E395" s="146">
        <v>1.17782078159437</v>
      </c>
    </row>
    <row r="396" s="69" customFormat="1" customHeight="1" spans="1:5">
      <c r="A396" s="107">
        <v>20503</v>
      </c>
      <c r="B396" s="106" t="s">
        <v>308</v>
      </c>
      <c r="C396" s="120">
        <v>7713</v>
      </c>
      <c r="D396" s="145">
        <v>6485</v>
      </c>
      <c r="E396" s="146">
        <v>1.1893600616808</v>
      </c>
    </row>
    <row r="397" s="69" customFormat="1" customHeight="1" spans="1:5">
      <c r="A397" s="107">
        <v>2050301</v>
      </c>
      <c r="B397" s="107" t="s">
        <v>309</v>
      </c>
      <c r="C397" s="120">
        <v>0</v>
      </c>
      <c r="D397" s="145">
        <v>0</v>
      </c>
      <c r="E397" s="146"/>
    </row>
    <row r="398" s="69" customFormat="1" customHeight="1" spans="1:5">
      <c r="A398" s="107">
        <v>2050302</v>
      </c>
      <c r="B398" s="107" t="s">
        <v>310</v>
      </c>
      <c r="C398" s="120">
        <v>7713</v>
      </c>
      <c r="D398" s="145">
        <v>6392</v>
      </c>
      <c r="E398" s="146">
        <v>1.20666458072591</v>
      </c>
    </row>
    <row r="399" s="69" customFormat="1" customHeight="1" spans="1:5">
      <c r="A399" s="107">
        <v>2050303</v>
      </c>
      <c r="B399" s="107" t="s">
        <v>311</v>
      </c>
      <c r="C399" s="120">
        <v>0</v>
      </c>
      <c r="D399" s="145">
        <v>0</v>
      </c>
      <c r="E399" s="146"/>
    </row>
    <row r="400" s="69" customFormat="1" customHeight="1" spans="1:5">
      <c r="A400" s="107">
        <v>2050305</v>
      </c>
      <c r="B400" s="107" t="s">
        <v>312</v>
      </c>
      <c r="C400" s="120">
        <v>0</v>
      </c>
      <c r="D400" s="145">
        <v>0</v>
      </c>
      <c r="E400" s="146"/>
    </row>
    <row r="401" s="69" customFormat="1" customHeight="1" spans="1:5">
      <c r="A401" s="107">
        <v>2050399</v>
      </c>
      <c r="B401" s="107" t="s">
        <v>313</v>
      </c>
      <c r="C401" s="120">
        <v>0</v>
      </c>
      <c r="D401" s="145">
        <v>93</v>
      </c>
      <c r="E401" s="146"/>
    </row>
    <row r="402" s="69" customFormat="1" customHeight="1" spans="1:5">
      <c r="A402" s="107">
        <v>20504</v>
      </c>
      <c r="B402" s="106" t="s">
        <v>314</v>
      </c>
      <c r="C402" s="120">
        <v>0</v>
      </c>
      <c r="D402" s="145">
        <v>0</v>
      </c>
      <c r="E402" s="146"/>
    </row>
    <row r="403" s="69" customFormat="1" customHeight="1" spans="1:5">
      <c r="A403" s="107">
        <v>2050401</v>
      </c>
      <c r="B403" s="107" t="s">
        <v>315</v>
      </c>
      <c r="C403" s="120">
        <v>0</v>
      </c>
      <c r="D403" s="145">
        <v>0</v>
      </c>
      <c r="E403" s="146"/>
    </row>
    <row r="404" s="69" customFormat="1" customHeight="1" spans="1:5">
      <c r="A404" s="107">
        <v>2050402</v>
      </c>
      <c r="B404" s="107" t="s">
        <v>316</v>
      </c>
      <c r="C404" s="120">
        <v>0</v>
      </c>
      <c r="D404" s="145">
        <v>0</v>
      </c>
      <c r="E404" s="146"/>
    </row>
    <row r="405" s="69" customFormat="1" customHeight="1" spans="1:5">
      <c r="A405" s="107">
        <v>2050403</v>
      </c>
      <c r="B405" s="107" t="s">
        <v>317</v>
      </c>
      <c r="C405" s="120">
        <v>0</v>
      </c>
      <c r="D405" s="145">
        <v>0</v>
      </c>
      <c r="E405" s="146"/>
    </row>
    <row r="406" s="69" customFormat="1" customHeight="1" spans="1:5">
      <c r="A406" s="107">
        <v>2050404</v>
      </c>
      <c r="B406" s="107" t="s">
        <v>318</v>
      </c>
      <c r="C406" s="120">
        <v>0</v>
      </c>
      <c r="D406" s="145">
        <v>0</v>
      </c>
      <c r="E406" s="146"/>
    </row>
    <row r="407" s="69" customFormat="1" customHeight="1" spans="1:5">
      <c r="A407" s="107">
        <v>2050499</v>
      </c>
      <c r="B407" s="107" t="s">
        <v>319</v>
      </c>
      <c r="C407" s="120">
        <v>0</v>
      </c>
      <c r="D407" s="145">
        <v>0</v>
      </c>
      <c r="E407" s="146"/>
    </row>
    <row r="408" s="69" customFormat="1" customHeight="1" spans="1:5">
      <c r="A408" s="107">
        <v>20505</v>
      </c>
      <c r="B408" s="106" t="s">
        <v>320</v>
      </c>
      <c r="C408" s="120">
        <v>1259</v>
      </c>
      <c r="D408" s="145">
        <v>0</v>
      </c>
      <c r="E408" s="146"/>
    </row>
    <row r="409" s="69" customFormat="1" customHeight="1" spans="1:5">
      <c r="A409" s="107">
        <v>2050501</v>
      </c>
      <c r="B409" s="107" t="s">
        <v>321</v>
      </c>
      <c r="C409" s="120">
        <v>0</v>
      </c>
      <c r="D409" s="145">
        <v>0</v>
      </c>
      <c r="E409" s="146"/>
    </row>
    <row r="410" s="69" customFormat="1" customHeight="1" spans="1:5">
      <c r="A410" s="107">
        <v>2050502</v>
      </c>
      <c r="B410" s="107" t="s">
        <v>322</v>
      </c>
      <c r="C410" s="120">
        <v>0</v>
      </c>
      <c r="D410" s="145">
        <v>0</v>
      </c>
      <c r="E410" s="146"/>
    </row>
    <row r="411" s="69" customFormat="1" customHeight="1" spans="1:5">
      <c r="A411" s="107">
        <v>2050599</v>
      </c>
      <c r="B411" s="107" t="s">
        <v>323</v>
      </c>
      <c r="C411" s="120">
        <v>1259</v>
      </c>
      <c r="D411" s="145">
        <v>0</v>
      </c>
      <c r="E411" s="146"/>
    </row>
    <row r="412" s="69" customFormat="1" customHeight="1" spans="1:5">
      <c r="A412" s="107">
        <v>20506</v>
      </c>
      <c r="B412" s="106" t="s">
        <v>324</v>
      </c>
      <c r="C412" s="120">
        <v>0</v>
      </c>
      <c r="D412" s="145">
        <v>0</v>
      </c>
      <c r="E412" s="146"/>
    </row>
    <row r="413" s="69" customFormat="1" customHeight="1" spans="1:5">
      <c r="A413" s="107">
        <v>2050601</v>
      </c>
      <c r="B413" s="107" t="s">
        <v>325</v>
      </c>
      <c r="C413" s="120">
        <v>0</v>
      </c>
      <c r="D413" s="145">
        <v>0</v>
      </c>
      <c r="E413" s="146"/>
    </row>
    <row r="414" s="69" customFormat="1" customHeight="1" spans="1:5">
      <c r="A414" s="107">
        <v>2050602</v>
      </c>
      <c r="B414" s="107" t="s">
        <v>326</v>
      </c>
      <c r="C414" s="120">
        <v>0</v>
      </c>
      <c r="D414" s="145">
        <v>0</v>
      </c>
      <c r="E414" s="146"/>
    </row>
    <row r="415" s="69" customFormat="1" customHeight="1" spans="1:5">
      <c r="A415" s="107">
        <v>2050699</v>
      </c>
      <c r="B415" s="107" t="s">
        <v>327</v>
      </c>
      <c r="C415" s="120">
        <v>0</v>
      </c>
      <c r="D415" s="145">
        <v>0</v>
      </c>
      <c r="E415" s="146"/>
    </row>
    <row r="416" s="69" customFormat="1" customHeight="1" spans="1:5">
      <c r="A416" s="107">
        <v>20507</v>
      </c>
      <c r="B416" s="106" t="s">
        <v>328</v>
      </c>
      <c r="C416" s="120">
        <v>447</v>
      </c>
      <c r="D416" s="145">
        <v>647</v>
      </c>
      <c r="E416" s="146">
        <v>0.690880989180835</v>
      </c>
    </row>
    <row r="417" s="69" customFormat="1" customHeight="1" spans="1:5">
      <c r="A417" s="107">
        <v>2050701</v>
      </c>
      <c r="B417" s="107" t="s">
        <v>329</v>
      </c>
      <c r="C417" s="120">
        <v>447</v>
      </c>
      <c r="D417" s="145">
        <v>647</v>
      </c>
      <c r="E417" s="146">
        <v>0.690880989180835</v>
      </c>
    </row>
    <row r="418" s="69" customFormat="1" customHeight="1" spans="1:5">
      <c r="A418" s="107">
        <v>2050702</v>
      </c>
      <c r="B418" s="107" t="s">
        <v>330</v>
      </c>
      <c r="C418" s="120">
        <v>0</v>
      </c>
      <c r="D418" s="145">
        <v>0</v>
      </c>
      <c r="E418" s="146"/>
    </row>
    <row r="419" s="69" customFormat="1" customHeight="1" spans="1:5">
      <c r="A419" s="107">
        <v>2050799</v>
      </c>
      <c r="B419" s="107" t="s">
        <v>331</v>
      </c>
      <c r="C419" s="120">
        <v>0</v>
      </c>
      <c r="D419" s="145">
        <v>0</v>
      </c>
      <c r="E419" s="146"/>
    </row>
    <row r="420" s="69" customFormat="1" customHeight="1" spans="1:5">
      <c r="A420" s="107">
        <v>20508</v>
      </c>
      <c r="B420" s="106" t="s">
        <v>332</v>
      </c>
      <c r="C420" s="120">
        <v>973</v>
      </c>
      <c r="D420" s="145">
        <v>1349</v>
      </c>
      <c r="E420" s="146">
        <v>0.721275018532246</v>
      </c>
    </row>
    <row r="421" s="69" customFormat="1" customHeight="1" spans="1:5">
      <c r="A421" s="107">
        <v>2050801</v>
      </c>
      <c r="B421" s="107" t="s">
        <v>333</v>
      </c>
      <c r="C421" s="120">
        <v>523</v>
      </c>
      <c r="D421" s="145">
        <v>954</v>
      </c>
      <c r="E421" s="146">
        <v>0.548218029350105</v>
      </c>
    </row>
    <row r="422" s="69" customFormat="1" customHeight="1" spans="1:5">
      <c r="A422" s="107">
        <v>2050802</v>
      </c>
      <c r="B422" s="107" t="s">
        <v>334</v>
      </c>
      <c r="C422" s="120">
        <v>450</v>
      </c>
      <c r="D422" s="145">
        <v>395</v>
      </c>
      <c r="E422" s="146">
        <v>1.13924050632911</v>
      </c>
    </row>
    <row r="423" s="69" customFormat="1" customHeight="1" spans="1:5">
      <c r="A423" s="107">
        <v>2050803</v>
      </c>
      <c r="B423" s="107" t="s">
        <v>335</v>
      </c>
      <c r="C423" s="120">
        <v>0</v>
      </c>
      <c r="D423" s="145">
        <v>0</v>
      </c>
      <c r="E423" s="146"/>
    </row>
    <row r="424" s="69" customFormat="1" customHeight="1" spans="1:5">
      <c r="A424" s="107">
        <v>2050804</v>
      </c>
      <c r="B424" s="107" t="s">
        <v>336</v>
      </c>
      <c r="C424" s="120">
        <v>0</v>
      </c>
      <c r="D424" s="145">
        <v>0</v>
      </c>
      <c r="E424" s="146"/>
    </row>
    <row r="425" s="69" customFormat="1" customHeight="1" spans="1:5">
      <c r="A425" s="107">
        <v>2050899</v>
      </c>
      <c r="B425" s="107" t="s">
        <v>337</v>
      </c>
      <c r="C425" s="120">
        <v>0</v>
      </c>
      <c r="D425" s="145">
        <v>0</v>
      </c>
      <c r="E425" s="146"/>
    </row>
    <row r="426" s="69" customFormat="1" customHeight="1" spans="1:5">
      <c r="A426" s="107">
        <v>20509</v>
      </c>
      <c r="B426" s="106" t="s">
        <v>338</v>
      </c>
      <c r="C426" s="120">
        <v>146</v>
      </c>
      <c r="D426" s="145">
        <v>367</v>
      </c>
      <c r="E426" s="146">
        <v>0.397820163487738</v>
      </c>
    </row>
    <row r="427" s="69" customFormat="1" customHeight="1" spans="1:5">
      <c r="A427" s="107">
        <v>2050901</v>
      </c>
      <c r="B427" s="107" t="s">
        <v>339</v>
      </c>
      <c r="C427" s="120">
        <v>0</v>
      </c>
      <c r="D427" s="145">
        <v>0</v>
      </c>
      <c r="E427" s="146"/>
    </row>
    <row r="428" s="69" customFormat="1" customHeight="1" spans="1:5">
      <c r="A428" s="107">
        <v>2050902</v>
      </c>
      <c r="B428" s="107" t="s">
        <v>340</v>
      </c>
      <c r="C428" s="120">
        <v>0</v>
      </c>
      <c r="D428" s="145">
        <v>0</v>
      </c>
      <c r="E428" s="146"/>
    </row>
    <row r="429" s="69" customFormat="1" customHeight="1" spans="1:5">
      <c r="A429" s="107">
        <v>2050903</v>
      </c>
      <c r="B429" s="107" t="s">
        <v>341</v>
      </c>
      <c r="C429" s="120">
        <v>0</v>
      </c>
      <c r="D429" s="145">
        <v>0</v>
      </c>
      <c r="E429" s="146"/>
    </row>
    <row r="430" s="69" customFormat="1" customHeight="1" spans="1:5">
      <c r="A430" s="107">
        <v>2050904</v>
      </c>
      <c r="B430" s="107" t="s">
        <v>342</v>
      </c>
      <c r="C430" s="120">
        <v>0</v>
      </c>
      <c r="D430" s="145">
        <v>0</v>
      </c>
      <c r="E430" s="146"/>
    </row>
    <row r="431" s="69" customFormat="1" customHeight="1" spans="1:5">
      <c r="A431" s="107">
        <v>2050905</v>
      </c>
      <c r="B431" s="107" t="s">
        <v>343</v>
      </c>
      <c r="C431" s="120">
        <v>0</v>
      </c>
      <c r="D431" s="145">
        <v>0</v>
      </c>
      <c r="E431" s="146"/>
    </row>
    <row r="432" s="69" customFormat="1" customHeight="1" spans="1:5">
      <c r="A432" s="107">
        <v>2050999</v>
      </c>
      <c r="B432" s="107" t="s">
        <v>344</v>
      </c>
      <c r="C432" s="120">
        <v>146</v>
      </c>
      <c r="D432" s="145">
        <v>367</v>
      </c>
      <c r="E432" s="146">
        <v>0.397820163487738</v>
      </c>
    </row>
    <row r="433" s="69" customFormat="1" customHeight="1" spans="1:5">
      <c r="A433" s="107">
        <v>20599</v>
      </c>
      <c r="B433" s="106" t="s">
        <v>345</v>
      </c>
      <c r="C433" s="120">
        <v>1120</v>
      </c>
      <c r="D433" s="145">
        <v>2713</v>
      </c>
      <c r="E433" s="146">
        <v>0.412827128639882</v>
      </c>
    </row>
    <row r="434" s="69" customFormat="1" customHeight="1" spans="1:5">
      <c r="A434" s="107">
        <v>2059999</v>
      </c>
      <c r="B434" s="107" t="s">
        <v>346</v>
      </c>
      <c r="C434" s="120">
        <v>1120</v>
      </c>
      <c r="D434" s="145">
        <v>2713</v>
      </c>
      <c r="E434" s="146">
        <v>0.412827128639882</v>
      </c>
    </row>
    <row r="435" s="69" customFormat="1" customHeight="1" spans="1:5">
      <c r="A435" s="107">
        <v>206</v>
      </c>
      <c r="B435" s="106" t="s">
        <v>347</v>
      </c>
      <c r="C435" s="120">
        <v>2653</v>
      </c>
      <c r="D435" s="145">
        <v>2183</v>
      </c>
      <c r="E435" s="146">
        <v>1.21530004580852</v>
      </c>
    </row>
    <row r="436" s="69" customFormat="1" customHeight="1" spans="1:5">
      <c r="A436" s="107">
        <v>20601</v>
      </c>
      <c r="B436" s="106" t="s">
        <v>348</v>
      </c>
      <c r="C436" s="120">
        <v>314</v>
      </c>
      <c r="D436" s="145">
        <v>651</v>
      </c>
      <c r="E436" s="146">
        <v>0.482334869431644</v>
      </c>
    </row>
    <row r="437" s="69" customFormat="1" customHeight="1" spans="1:5">
      <c r="A437" s="107">
        <v>2060101</v>
      </c>
      <c r="B437" s="107" t="s">
        <v>88</v>
      </c>
      <c r="C437" s="120">
        <v>30</v>
      </c>
      <c r="D437" s="145">
        <v>0</v>
      </c>
      <c r="E437" s="146"/>
    </row>
    <row r="438" s="69" customFormat="1" customHeight="1" spans="1:5">
      <c r="A438" s="107">
        <v>2060102</v>
      </c>
      <c r="B438" s="107" t="s">
        <v>89</v>
      </c>
      <c r="C438" s="120">
        <v>0</v>
      </c>
      <c r="D438" s="145">
        <v>0</v>
      </c>
      <c r="E438" s="146"/>
    </row>
    <row r="439" s="69" customFormat="1" customHeight="1" spans="1:5">
      <c r="A439" s="107">
        <v>2060103</v>
      </c>
      <c r="B439" s="107" t="s">
        <v>90</v>
      </c>
      <c r="C439" s="120">
        <v>0</v>
      </c>
      <c r="D439" s="145">
        <v>0</v>
      </c>
      <c r="E439" s="146"/>
    </row>
    <row r="440" s="69" customFormat="1" customHeight="1" spans="1:5">
      <c r="A440" s="107">
        <v>2060199</v>
      </c>
      <c r="B440" s="107" t="s">
        <v>349</v>
      </c>
      <c r="C440" s="120">
        <v>284</v>
      </c>
      <c r="D440" s="145">
        <v>651</v>
      </c>
      <c r="E440" s="146">
        <v>0.436251920122888</v>
      </c>
    </row>
    <row r="441" s="69" customFormat="1" customHeight="1" spans="1:5">
      <c r="A441" s="107">
        <v>20602</v>
      </c>
      <c r="B441" s="106" t="s">
        <v>350</v>
      </c>
      <c r="C441" s="120">
        <v>0</v>
      </c>
      <c r="D441" s="145">
        <v>0</v>
      </c>
      <c r="E441" s="146"/>
    </row>
    <row r="442" s="69" customFormat="1" customHeight="1" spans="1:5">
      <c r="A442" s="107">
        <v>2060201</v>
      </c>
      <c r="B442" s="107" t="s">
        <v>351</v>
      </c>
      <c r="C442" s="120">
        <v>0</v>
      </c>
      <c r="D442" s="145">
        <v>0</v>
      </c>
      <c r="E442" s="146"/>
    </row>
    <row r="443" s="69" customFormat="1" customHeight="1" spans="1:5">
      <c r="A443" s="107">
        <v>2060203</v>
      </c>
      <c r="B443" s="107" t="s">
        <v>352</v>
      </c>
      <c r="C443" s="120">
        <v>0</v>
      </c>
      <c r="D443" s="145">
        <v>0</v>
      </c>
      <c r="E443" s="146"/>
    </row>
    <row r="444" s="69" customFormat="1" customHeight="1" spans="1:5">
      <c r="A444" s="107">
        <v>2060204</v>
      </c>
      <c r="B444" s="107" t="s">
        <v>353</v>
      </c>
      <c r="C444" s="120">
        <v>0</v>
      </c>
      <c r="D444" s="145">
        <v>0</v>
      </c>
      <c r="E444" s="146"/>
    </row>
    <row r="445" s="69" customFormat="1" customHeight="1" spans="1:5">
      <c r="A445" s="107">
        <v>2060205</v>
      </c>
      <c r="B445" s="107" t="s">
        <v>354</v>
      </c>
      <c r="C445" s="120">
        <v>0</v>
      </c>
      <c r="D445" s="145">
        <v>0</v>
      </c>
      <c r="E445" s="146"/>
    </row>
    <row r="446" s="69" customFormat="1" customHeight="1" spans="1:5">
      <c r="A446" s="107">
        <v>2060206</v>
      </c>
      <c r="B446" s="107" t="s">
        <v>355</v>
      </c>
      <c r="C446" s="120">
        <v>0</v>
      </c>
      <c r="D446" s="145">
        <v>0</v>
      </c>
      <c r="E446" s="146"/>
    </row>
    <row r="447" s="69" customFormat="1" customHeight="1" spans="1:5">
      <c r="A447" s="107">
        <v>2060207</v>
      </c>
      <c r="B447" s="107" t="s">
        <v>356</v>
      </c>
      <c r="C447" s="120">
        <v>0</v>
      </c>
      <c r="D447" s="145">
        <v>0</v>
      </c>
      <c r="E447" s="146"/>
    </row>
    <row r="448" s="69" customFormat="1" customHeight="1" spans="1:5">
      <c r="A448" s="107">
        <v>2060208</v>
      </c>
      <c r="B448" s="107" t="s">
        <v>357</v>
      </c>
      <c r="C448" s="120">
        <v>0</v>
      </c>
      <c r="D448" s="145">
        <v>0</v>
      </c>
      <c r="E448" s="146"/>
    </row>
    <row r="449" s="69" customFormat="1" customHeight="1" spans="1:5">
      <c r="A449" s="107">
        <v>2060299</v>
      </c>
      <c r="B449" s="107" t="s">
        <v>358</v>
      </c>
      <c r="C449" s="120">
        <v>0</v>
      </c>
      <c r="D449" s="145">
        <v>0</v>
      </c>
      <c r="E449" s="146"/>
    </row>
    <row r="450" s="69" customFormat="1" customHeight="1" spans="1:5">
      <c r="A450" s="107">
        <v>20603</v>
      </c>
      <c r="B450" s="106" t="s">
        <v>359</v>
      </c>
      <c r="C450" s="120">
        <v>0</v>
      </c>
      <c r="D450" s="145">
        <v>0</v>
      </c>
      <c r="E450" s="146"/>
    </row>
    <row r="451" s="69" customFormat="1" customHeight="1" spans="1:5">
      <c r="A451" s="107">
        <v>2060301</v>
      </c>
      <c r="B451" s="107" t="s">
        <v>351</v>
      </c>
      <c r="C451" s="120">
        <v>0</v>
      </c>
      <c r="D451" s="145">
        <v>0</v>
      </c>
      <c r="E451" s="146"/>
    </row>
    <row r="452" s="69" customFormat="1" customHeight="1" spans="1:5">
      <c r="A452" s="107">
        <v>2060302</v>
      </c>
      <c r="B452" s="107" t="s">
        <v>360</v>
      </c>
      <c r="C452" s="120">
        <v>0</v>
      </c>
      <c r="D452" s="145">
        <v>0</v>
      </c>
      <c r="E452" s="146"/>
    </row>
    <row r="453" s="69" customFormat="1" customHeight="1" spans="1:5">
      <c r="A453" s="107">
        <v>2060303</v>
      </c>
      <c r="B453" s="107" t="s">
        <v>361</v>
      </c>
      <c r="C453" s="120">
        <v>0</v>
      </c>
      <c r="D453" s="145">
        <v>0</v>
      </c>
      <c r="E453" s="146"/>
    </row>
    <row r="454" s="69" customFormat="1" customHeight="1" spans="1:5">
      <c r="A454" s="107">
        <v>2060304</v>
      </c>
      <c r="B454" s="107" t="s">
        <v>362</v>
      </c>
      <c r="C454" s="120">
        <v>0</v>
      </c>
      <c r="D454" s="145">
        <v>0</v>
      </c>
      <c r="E454" s="146"/>
    </row>
    <row r="455" s="69" customFormat="1" customHeight="1" spans="1:5">
      <c r="A455" s="107">
        <v>2060399</v>
      </c>
      <c r="B455" s="107" t="s">
        <v>363</v>
      </c>
      <c r="C455" s="120">
        <v>0</v>
      </c>
      <c r="D455" s="145">
        <v>0</v>
      </c>
      <c r="E455" s="146"/>
    </row>
    <row r="456" s="69" customFormat="1" customHeight="1" spans="1:5">
      <c r="A456" s="107">
        <v>20604</v>
      </c>
      <c r="B456" s="106" t="s">
        <v>364</v>
      </c>
      <c r="C456" s="120">
        <v>70</v>
      </c>
      <c r="D456" s="145">
        <v>50</v>
      </c>
      <c r="E456" s="146">
        <v>1.4</v>
      </c>
    </row>
    <row r="457" s="69" customFormat="1" customHeight="1" spans="1:5">
      <c r="A457" s="107">
        <v>2060401</v>
      </c>
      <c r="B457" s="107" t="s">
        <v>351</v>
      </c>
      <c r="C457" s="120">
        <v>0</v>
      </c>
      <c r="D457" s="145">
        <v>0</v>
      </c>
      <c r="E457" s="146"/>
    </row>
    <row r="458" s="69" customFormat="1" customHeight="1" spans="1:5">
      <c r="A458" s="107">
        <v>2060404</v>
      </c>
      <c r="B458" s="107" t="s">
        <v>365</v>
      </c>
      <c r="C458" s="120">
        <v>10</v>
      </c>
      <c r="D458" s="145">
        <v>40</v>
      </c>
      <c r="E458" s="146">
        <v>0.25</v>
      </c>
    </row>
    <row r="459" s="69" customFormat="1" customHeight="1" spans="1:5">
      <c r="A459" s="107">
        <v>2060405</v>
      </c>
      <c r="B459" s="107" t="s">
        <v>366</v>
      </c>
      <c r="C459" s="120">
        <v>0</v>
      </c>
      <c r="D459" s="145">
        <v>0</v>
      </c>
      <c r="E459" s="146"/>
    </row>
    <row r="460" s="69" customFormat="1" customHeight="1" spans="1:5">
      <c r="A460" s="107">
        <v>2060499</v>
      </c>
      <c r="B460" s="107" t="s">
        <v>367</v>
      </c>
      <c r="C460" s="120">
        <v>60</v>
      </c>
      <c r="D460" s="145">
        <v>10</v>
      </c>
      <c r="E460" s="146">
        <v>6</v>
      </c>
    </row>
    <row r="461" s="69" customFormat="1" customHeight="1" spans="1:5">
      <c r="A461" s="107">
        <v>20605</v>
      </c>
      <c r="B461" s="106" t="s">
        <v>368</v>
      </c>
      <c r="C461" s="120">
        <v>90</v>
      </c>
      <c r="D461" s="145">
        <v>110</v>
      </c>
      <c r="E461" s="146">
        <v>0.818181818181818</v>
      </c>
    </row>
    <row r="462" s="69" customFormat="1" customHeight="1" spans="1:5">
      <c r="A462" s="107">
        <v>2060501</v>
      </c>
      <c r="B462" s="107" t="s">
        <v>351</v>
      </c>
      <c r="C462" s="120">
        <v>0</v>
      </c>
      <c r="D462" s="145">
        <v>0</v>
      </c>
      <c r="E462" s="146"/>
    </row>
    <row r="463" s="69" customFormat="1" customHeight="1" spans="1:5">
      <c r="A463" s="107">
        <v>2060502</v>
      </c>
      <c r="B463" s="107" t="s">
        <v>369</v>
      </c>
      <c r="C463" s="120">
        <v>0</v>
      </c>
      <c r="D463" s="145">
        <v>0</v>
      </c>
      <c r="E463" s="146"/>
    </row>
    <row r="464" s="69" customFormat="1" customHeight="1" spans="1:5">
      <c r="A464" s="107">
        <v>2060503</v>
      </c>
      <c r="B464" s="107" t="s">
        <v>370</v>
      </c>
      <c r="C464" s="120">
        <v>0</v>
      </c>
      <c r="D464" s="145">
        <v>0</v>
      </c>
      <c r="E464" s="146"/>
    </row>
    <row r="465" s="69" customFormat="1" customHeight="1" spans="1:5">
      <c r="A465" s="107">
        <v>2060599</v>
      </c>
      <c r="B465" s="107" t="s">
        <v>371</v>
      </c>
      <c r="C465" s="120">
        <v>90</v>
      </c>
      <c r="D465" s="145">
        <v>110</v>
      </c>
      <c r="E465" s="146">
        <v>0.818181818181818</v>
      </c>
    </row>
    <row r="466" s="69" customFormat="1" customHeight="1" spans="1:5">
      <c r="A466" s="107">
        <v>20606</v>
      </c>
      <c r="B466" s="106" t="s">
        <v>372</v>
      </c>
      <c r="C466" s="120">
        <v>0</v>
      </c>
      <c r="D466" s="145">
        <v>0</v>
      </c>
      <c r="E466" s="146"/>
    </row>
    <row r="467" s="69" customFormat="1" customHeight="1" spans="1:5">
      <c r="A467" s="107">
        <v>2060601</v>
      </c>
      <c r="B467" s="107" t="s">
        <v>373</v>
      </c>
      <c r="C467" s="120">
        <v>0</v>
      </c>
      <c r="D467" s="145">
        <v>0</v>
      </c>
      <c r="E467" s="146"/>
    </row>
    <row r="468" s="69" customFormat="1" customHeight="1" spans="1:5">
      <c r="A468" s="107">
        <v>2060602</v>
      </c>
      <c r="B468" s="107" t="s">
        <v>374</v>
      </c>
      <c r="C468" s="120">
        <v>0</v>
      </c>
      <c r="D468" s="145">
        <v>0</v>
      </c>
      <c r="E468" s="146"/>
    </row>
    <row r="469" s="69" customFormat="1" customHeight="1" spans="1:5">
      <c r="A469" s="107">
        <v>2060603</v>
      </c>
      <c r="B469" s="107" t="s">
        <v>375</v>
      </c>
      <c r="C469" s="120">
        <v>0</v>
      </c>
      <c r="D469" s="145">
        <v>0</v>
      </c>
      <c r="E469" s="146"/>
    </row>
    <row r="470" s="69" customFormat="1" customHeight="1" spans="1:5">
      <c r="A470" s="107">
        <v>2060699</v>
      </c>
      <c r="B470" s="107" t="s">
        <v>376</v>
      </c>
      <c r="C470" s="120">
        <v>0</v>
      </c>
      <c r="D470" s="145">
        <v>0</v>
      </c>
      <c r="E470" s="146"/>
    </row>
    <row r="471" s="69" customFormat="1" customHeight="1" spans="1:5">
      <c r="A471" s="107">
        <v>20607</v>
      </c>
      <c r="B471" s="106" t="s">
        <v>377</v>
      </c>
      <c r="C471" s="120">
        <v>242</v>
      </c>
      <c r="D471" s="145">
        <v>207</v>
      </c>
      <c r="E471" s="146">
        <v>1.16908212560386</v>
      </c>
    </row>
    <row r="472" s="69" customFormat="1" customHeight="1" spans="1:5">
      <c r="A472" s="107">
        <v>2060701</v>
      </c>
      <c r="B472" s="107" t="s">
        <v>351</v>
      </c>
      <c r="C472" s="120">
        <v>98</v>
      </c>
      <c r="D472" s="145">
        <v>86</v>
      </c>
      <c r="E472" s="146">
        <v>1.13953488372093</v>
      </c>
    </row>
    <row r="473" s="69" customFormat="1" customHeight="1" spans="1:5">
      <c r="A473" s="107">
        <v>2060702</v>
      </c>
      <c r="B473" s="107" t="s">
        <v>378</v>
      </c>
      <c r="C473" s="120">
        <v>53</v>
      </c>
      <c r="D473" s="145">
        <v>0</v>
      </c>
      <c r="E473" s="146"/>
    </row>
    <row r="474" s="69" customFormat="1" customHeight="1" spans="1:5">
      <c r="A474" s="107">
        <v>2060703</v>
      </c>
      <c r="B474" s="107" t="s">
        <v>379</v>
      </c>
      <c r="C474" s="120">
        <v>20</v>
      </c>
      <c r="D474" s="145">
        <v>20</v>
      </c>
      <c r="E474" s="146">
        <v>1</v>
      </c>
    </row>
    <row r="475" s="69" customFormat="1" customHeight="1" spans="1:5">
      <c r="A475" s="107">
        <v>2060704</v>
      </c>
      <c r="B475" s="107" t="s">
        <v>380</v>
      </c>
      <c r="C475" s="120">
        <v>0</v>
      </c>
      <c r="D475" s="145">
        <v>0</v>
      </c>
      <c r="E475" s="146"/>
    </row>
    <row r="476" s="69" customFormat="1" customHeight="1" spans="1:5">
      <c r="A476" s="107">
        <v>2060705</v>
      </c>
      <c r="B476" s="107" t="s">
        <v>381</v>
      </c>
      <c r="C476" s="120">
        <v>0</v>
      </c>
      <c r="D476" s="145">
        <v>0</v>
      </c>
      <c r="E476" s="146"/>
    </row>
    <row r="477" s="69" customFormat="1" customHeight="1" spans="1:5">
      <c r="A477" s="107">
        <v>2060799</v>
      </c>
      <c r="B477" s="107" t="s">
        <v>382</v>
      </c>
      <c r="C477" s="120">
        <v>71</v>
      </c>
      <c r="D477" s="145">
        <v>101</v>
      </c>
      <c r="E477" s="146">
        <v>0.702970297029703</v>
      </c>
    </row>
    <row r="478" s="69" customFormat="1" customHeight="1" spans="1:5">
      <c r="A478" s="107">
        <v>20608</v>
      </c>
      <c r="B478" s="106" t="s">
        <v>383</v>
      </c>
      <c r="C478" s="120">
        <v>0</v>
      </c>
      <c r="D478" s="145">
        <v>0</v>
      </c>
      <c r="E478" s="146"/>
    </row>
    <row r="479" s="69" customFormat="1" customHeight="1" spans="1:5">
      <c r="A479" s="107">
        <v>2060801</v>
      </c>
      <c r="B479" s="107" t="s">
        <v>384</v>
      </c>
      <c r="C479" s="120">
        <v>0</v>
      </c>
      <c r="D479" s="145">
        <v>0</v>
      </c>
      <c r="E479" s="146"/>
    </row>
    <row r="480" s="69" customFormat="1" customHeight="1" spans="1:5">
      <c r="A480" s="107">
        <v>2060802</v>
      </c>
      <c r="B480" s="107" t="s">
        <v>385</v>
      </c>
      <c r="C480" s="120">
        <v>0</v>
      </c>
      <c r="D480" s="145">
        <v>0</v>
      </c>
      <c r="E480" s="146"/>
    </row>
    <row r="481" s="69" customFormat="1" customHeight="1" spans="1:5">
      <c r="A481" s="107">
        <v>2060899</v>
      </c>
      <c r="B481" s="107" t="s">
        <v>386</v>
      </c>
      <c r="C481" s="120">
        <v>0</v>
      </c>
      <c r="D481" s="145">
        <v>0</v>
      </c>
      <c r="E481" s="146"/>
    </row>
    <row r="482" s="69" customFormat="1" customHeight="1" spans="1:5">
      <c r="A482" s="107">
        <v>20609</v>
      </c>
      <c r="B482" s="106" t="s">
        <v>387</v>
      </c>
      <c r="C482" s="120">
        <v>0</v>
      </c>
      <c r="D482" s="145">
        <v>50</v>
      </c>
      <c r="E482" s="146"/>
    </row>
    <row r="483" s="69" customFormat="1" customHeight="1" spans="1:5">
      <c r="A483" s="107">
        <v>2060901</v>
      </c>
      <c r="B483" s="107" t="s">
        <v>388</v>
      </c>
      <c r="C483" s="120">
        <v>0</v>
      </c>
      <c r="D483" s="145">
        <v>0</v>
      </c>
      <c r="E483" s="146"/>
    </row>
    <row r="484" s="69" customFormat="1" customHeight="1" spans="1:5">
      <c r="A484" s="107">
        <v>2060902</v>
      </c>
      <c r="B484" s="107" t="s">
        <v>389</v>
      </c>
      <c r="C484" s="120">
        <v>0</v>
      </c>
      <c r="D484" s="145">
        <v>50</v>
      </c>
      <c r="E484" s="146"/>
    </row>
    <row r="485" s="69" customFormat="1" customHeight="1" spans="1:5">
      <c r="A485" s="107">
        <v>2060999</v>
      </c>
      <c r="B485" s="107" t="s">
        <v>390</v>
      </c>
      <c r="C485" s="120">
        <v>0</v>
      </c>
      <c r="D485" s="145">
        <v>0</v>
      </c>
      <c r="E485" s="146"/>
    </row>
    <row r="486" s="69" customFormat="1" customHeight="1" spans="1:5">
      <c r="A486" s="107">
        <v>20699</v>
      </c>
      <c r="B486" s="106" t="s">
        <v>391</v>
      </c>
      <c r="C486" s="120">
        <v>1937</v>
      </c>
      <c r="D486" s="145">
        <v>1115</v>
      </c>
      <c r="E486" s="146">
        <v>1.7372197309417</v>
      </c>
    </row>
    <row r="487" s="69" customFormat="1" customHeight="1" spans="1:5">
      <c r="A487" s="107">
        <v>2069901</v>
      </c>
      <c r="B487" s="107" t="s">
        <v>392</v>
      </c>
      <c r="C487" s="120">
        <v>0</v>
      </c>
      <c r="D487" s="145">
        <v>0</v>
      </c>
      <c r="E487" s="146"/>
    </row>
    <row r="488" s="69" customFormat="1" customHeight="1" spans="1:5">
      <c r="A488" s="107">
        <v>2069902</v>
      </c>
      <c r="B488" s="107" t="s">
        <v>393</v>
      </c>
      <c r="C488" s="120">
        <v>0</v>
      </c>
      <c r="D488" s="145">
        <v>0</v>
      </c>
      <c r="E488" s="146"/>
    </row>
    <row r="489" s="69" customFormat="1" customHeight="1" spans="1:5">
      <c r="A489" s="107">
        <v>2069903</v>
      </c>
      <c r="B489" s="107" t="s">
        <v>394</v>
      </c>
      <c r="C489" s="120">
        <v>0</v>
      </c>
      <c r="D489" s="145">
        <v>0</v>
      </c>
      <c r="E489" s="146"/>
    </row>
    <row r="490" s="69" customFormat="1" customHeight="1" spans="1:5">
      <c r="A490" s="107">
        <v>2069999</v>
      </c>
      <c r="B490" s="107" t="s">
        <v>395</v>
      </c>
      <c r="C490" s="120">
        <v>1937</v>
      </c>
      <c r="D490" s="145">
        <v>1115</v>
      </c>
      <c r="E490" s="146">
        <v>1.7372197309417</v>
      </c>
    </row>
    <row r="491" s="69" customFormat="1" customHeight="1" spans="1:5">
      <c r="A491" s="107">
        <v>207</v>
      </c>
      <c r="B491" s="106" t="s">
        <v>396</v>
      </c>
      <c r="C491" s="120">
        <v>6378</v>
      </c>
      <c r="D491" s="145">
        <v>8913</v>
      </c>
      <c r="E491" s="146">
        <v>0.715583978458431</v>
      </c>
    </row>
    <row r="492" s="69" customFormat="1" customHeight="1" spans="1:5">
      <c r="A492" s="107">
        <v>20701</v>
      </c>
      <c r="B492" s="106" t="s">
        <v>397</v>
      </c>
      <c r="C492" s="120">
        <v>3348</v>
      </c>
      <c r="D492" s="145">
        <v>4155</v>
      </c>
      <c r="E492" s="146">
        <v>0.805776173285199</v>
      </c>
    </row>
    <row r="493" s="69" customFormat="1" customHeight="1" spans="1:5">
      <c r="A493" s="107">
        <v>2070101</v>
      </c>
      <c r="B493" s="107" t="s">
        <v>88</v>
      </c>
      <c r="C493" s="120">
        <v>1929</v>
      </c>
      <c r="D493" s="145">
        <v>737</v>
      </c>
      <c r="E493" s="146">
        <v>2.61736770691995</v>
      </c>
    </row>
    <row r="494" s="69" customFormat="1" customHeight="1" spans="1:5">
      <c r="A494" s="107">
        <v>2070102</v>
      </c>
      <c r="B494" s="107" t="s">
        <v>89</v>
      </c>
      <c r="C494" s="120">
        <v>24</v>
      </c>
      <c r="D494" s="145">
        <v>0</v>
      </c>
      <c r="E494" s="146"/>
    </row>
    <row r="495" s="69" customFormat="1" customHeight="1" spans="1:5">
      <c r="A495" s="107">
        <v>2070103</v>
      </c>
      <c r="B495" s="107" t="s">
        <v>90</v>
      </c>
      <c r="C495" s="120">
        <v>0</v>
      </c>
      <c r="D495" s="145">
        <v>0</v>
      </c>
      <c r="E495" s="146"/>
    </row>
    <row r="496" s="69" customFormat="1" customHeight="1" spans="1:5">
      <c r="A496" s="107">
        <v>2070104</v>
      </c>
      <c r="B496" s="107" t="s">
        <v>398</v>
      </c>
      <c r="C496" s="120">
        <v>18</v>
      </c>
      <c r="D496" s="145">
        <v>153</v>
      </c>
      <c r="E496" s="146">
        <v>0.117647058823529</v>
      </c>
    </row>
    <row r="497" s="69" customFormat="1" customHeight="1" spans="1:5">
      <c r="A497" s="107">
        <v>2070105</v>
      </c>
      <c r="B497" s="107" t="s">
        <v>399</v>
      </c>
      <c r="C497" s="120">
        <v>0</v>
      </c>
      <c r="D497" s="145">
        <v>0</v>
      </c>
      <c r="E497" s="146"/>
    </row>
    <row r="498" s="69" customFormat="1" customHeight="1" spans="1:5">
      <c r="A498" s="107">
        <v>2070106</v>
      </c>
      <c r="B498" s="107" t="s">
        <v>400</v>
      </c>
      <c r="C498" s="120">
        <v>0</v>
      </c>
      <c r="D498" s="145">
        <v>0</v>
      </c>
      <c r="E498" s="146"/>
    </row>
    <row r="499" s="69" customFormat="1" customHeight="1" spans="1:5">
      <c r="A499" s="107">
        <v>2070107</v>
      </c>
      <c r="B499" s="107" t="s">
        <v>401</v>
      </c>
      <c r="C499" s="120">
        <v>0</v>
      </c>
      <c r="D499" s="145">
        <v>0</v>
      </c>
      <c r="E499" s="146"/>
    </row>
    <row r="500" s="69" customFormat="1" customHeight="1" spans="1:5">
      <c r="A500" s="107">
        <v>2070108</v>
      </c>
      <c r="B500" s="107" t="s">
        <v>402</v>
      </c>
      <c r="C500" s="120">
        <v>7</v>
      </c>
      <c r="D500" s="145">
        <v>0</v>
      </c>
      <c r="E500" s="146"/>
    </row>
    <row r="501" s="69" customFormat="1" customHeight="1" spans="1:5">
      <c r="A501" s="107">
        <v>2070109</v>
      </c>
      <c r="B501" s="107" t="s">
        <v>403</v>
      </c>
      <c r="C501" s="120">
        <v>4</v>
      </c>
      <c r="D501" s="145">
        <v>324</v>
      </c>
      <c r="E501" s="146">
        <v>0.0123456790123457</v>
      </c>
    </row>
    <row r="502" s="69" customFormat="1" customHeight="1" spans="1:5">
      <c r="A502" s="107">
        <v>2070110</v>
      </c>
      <c r="B502" s="107" t="s">
        <v>404</v>
      </c>
      <c r="C502" s="120">
        <v>0</v>
      </c>
      <c r="D502" s="145">
        <v>0</v>
      </c>
      <c r="E502" s="146"/>
    </row>
    <row r="503" s="69" customFormat="1" customHeight="1" spans="1:5">
      <c r="A503" s="107">
        <v>2070111</v>
      </c>
      <c r="B503" s="107" t="s">
        <v>405</v>
      </c>
      <c r="C503" s="120">
        <v>0</v>
      </c>
      <c r="D503" s="145">
        <v>54</v>
      </c>
      <c r="E503" s="146">
        <v>0</v>
      </c>
    </row>
    <row r="504" s="69" customFormat="1" customHeight="1" spans="1:5">
      <c r="A504" s="107">
        <v>2070112</v>
      </c>
      <c r="B504" s="107" t="s">
        <v>406</v>
      </c>
      <c r="C504" s="120">
        <v>45</v>
      </c>
      <c r="D504" s="145">
        <v>47</v>
      </c>
      <c r="E504" s="146">
        <v>0.957446808510638</v>
      </c>
    </row>
    <row r="505" s="69" customFormat="1" customHeight="1" spans="1:5">
      <c r="A505" s="107">
        <v>2070113</v>
      </c>
      <c r="B505" s="107" t="s">
        <v>407</v>
      </c>
      <c r="C505" s="120">
        <v>0</v>
      </c>
      <c r="D505" s="145">
        <v>0</v>
      </c>
      <c r="E505" s="146"/>
    </row>
    <row r="506" s="69" customFormat="1" customHeight="1" spans="1:5">
      <c r="A506" s="107">
        <v>2070114</v>
      </c>
      <c r="B506" s="107" t="s">
        <v>408</v>
      </c>
      <c r="C506" s="120">
        <v>0</v>
      </c>
      <c r="D506" s="145">
        <v>0</v>
      </c>
      <c r="E506" s="146"/>
    </row>
    <row r="507" s="69" customFormat="1" customHeight="1" spans="1:5">
      <c r="A507" s="107">
        <v>2070199</v>
      </c>
      <c r="B507" s="107" t="s">
        <v>409</v>
      </c>
      <c r="C507" s="120">
        <v>1321</v>
      </c>
      <c r="D507" s="145">
        <v>2840</v>
      </c>
      <c r="E507" s="146">
        <v>0.465140845070423</v>
      </c>
    </row>
    <row r="508" s="69" customFormat="1" customHeight="1" spans="1:5">
      <c r="A508" s="107">
        <v>20702</v>
      </c>
      <c r="B508" s="106" t="s">
        <v>410</v>
      </c>
      <c r="C508" s="120">
        <v>92</v>
      </c>
      <c r="D508" s="145">
        <v>1236</v>
      </c>
      <c r="E508" s="146">
        <v>0.0744336569579288</v>
      </c>
    </row>
    <row r="509" s="69" customFormat="1" customHeight="1" spans="1:5">
      <c r="A509" s="107">
        <v>2070201</v>
      </c>
      <c r="B509" s="107" t="s">
        <v>88</v>
      </c>
      <c r="C509" s="120">
        <v>0</v>
      </c>
      <c r="D509" s="145">
        <v>0</v>
      </c>
      <c r="E509" s="146"/>
    </row>
    <row r="510" s="69" customFormat="1" customHeight="1" spans="1:5">
      <c r="A510" s="107">
        <v>2070202</v>
      </c>
      <c r="B510" s="107" t="s">
        <v>89</v>
      </c>
      <c r="C510" s="120">
        <v>0</v>
      </c>
      <c r="D510" s="145">
        <v>0</v>
      </c>
      <c r="E510" s="146"/>
    </row>
    <row r="511" s="69" customFormat="1" customHeight="1" spans="1:5">
      <c r="A511" s="107">
        <v>2070203</v>
      </c>
      <c r="B511" s="107" t="s">
        <v>90</v>
      </c>
      <c r="C511" s="120">
        <v>0</v>
      </c>
      <c r="D511" s="145">
        <v>0</v>
      </c>
      <c r="E511" s="146"/>
    </row>
    <row r="512" s="69" customFormat="1" customHeight="1" spans="1:5">
      <c r="A512" s="107">
        <v>2070204</v>
      </c>
      <c r="B512" s="107" t="s">
        <v>411</v>
      </c>
      <c r="C512" s="120">
        <v>77</v>
      </c>
      <c r="D512" s="145">
        <v>675</v>
      </c>
      <c r="E512" s="146">
        <v>0.114074074074074</v>
      </c>
    </row>
    <row r="513" s="69" customFormat="1" customHeight="1" spans="1:5">
      <c r="A513" s="107">
        <v>2070205</v>
      </c>
      <c r="B513" s="107" t="s">
        <v>412</v>
      </c>
      <c r="C513" s="120">
        <v>0</v>
      </c>
      <c r="D513" s="145">
        <v>0</v>
      </c>
      <c r="E513" s="146"/>
    </row>
    <row r="514" s="69" customFormat="1" customHeight="1" spans="1:5">
      <c r="A514" s="107">
        <v>2070206</v>
      </c>
      <c r="B514" s="107" t="s">
        <v>413</v>
      </c>
      <c r="C514" s="120">
        <v>0</v>
      </c>
      <c r="D514" s="145">
        <v>0</v>
      </c>
      <c r="E514" s="146"/>
    </row>
    <row r="515" s="69" customFormat="1" customHeight="1" spans="1:5">
      <c r="A515" s="107">
        <v>2070299</v>
      </c>
      <c r="B515" s="107" t="s">
        <v>414</v>
      </c>
      <c r="C515" s="120">
        <v>15</v>
      </c>
      <c r="D515" s="145">
        <v>561</v>
      </c>
      <c r="E515" s="146">
        <v>0.0267379679144385</v>
      </c>
    </row>
    <row r="516" s="69" customFormat="1" customHeight="1" spans="1:5">
      <c r="A516" s="107">
        <v>20703</v>
      </c>
      <c r="B516" s="106" t="s">
        <v>415</v>
      </c>
      <c r="C516" s="120">
        <v>0</v>
      </c>
      <c r="D516" s="145">
        <v>307</v>
      </c>
      <c r="E516" s="146"/>
    </row>
    <row r="517" s="69" customFormat="1" customHeight="1" spans="1:5">
      <c r="A517" s="107">
        <v>2070301</v>
      </c>
      <c r="B517" s="107" t="s">
        <v>88</v>
      </c>
      <c r="C517" s="120">
        <v>0</v>
      </c>
      <c r="D517" s="145">
        <v>220</v>
      </c>
      <c r="E517" s="146"/>
    </row>
    <row r="518" s="69" customFormat="1" customHeight="1" spans="1:5">
      <c r="A518" s="107">
        <v>2070302</v>
      </c>
      <c r="B518" s="107" t="s">
        <v>89</v>
      </c>
      <c r="C518" s="120">
        <v>0</v>
      </c>
      <c r="D518" s="145">
        <v>0</v>
      </c>
      <c r="E518" s="146"/>
    </row>
    <row r="519" s="69" customFormat="1" customHeight="1" spans="1:5">
      <c r="A519" s="107">
        <v>2070303</v>
      </c>
      <c r="B519" s="107" t="s">
        <v>90</v>
      </c>
      <c r="C519" s="120">
        <v>0</v>
      </c>
      <c r="D519" s="145">
        <v>0</v>
      </c>
      <c r="E519" s="146"/>
    </row>
    <row r="520" s="69" customFormat="1" customHeight="1" spans="1:5">
      <c r="A520" s="107">
        <v>2070304</v>
      </c>
      <c r="B520" s="107" t="s">
        <v>416</v>
      </c>
      <c r="C520" s="120">
        <v>0</v>
      </c>
      <c r="D520" s="145">
        <v>0</v>
      </c>
      <c r="E520" s="146"/>
    </row>
    <row r="521" s="69" customFormat="1" customHeight="1" spans="1:5">
      <c r="A521" s="107">
        <v>2070305</v>
      </c>
      <c r="B521" s="107" t="s">
        <v>417</v>
      </c>
      <c r="C521" s="120">
        <v>0</v>
      </c>
      <c r="D521" s="145">
        <v>0</v>
      </c>
      <c r="E521" s="146"/>
    </row>
    <row r="522" s="69" customFormat="1" customHeight="1" spans="1:5">
      <c r="A522" s="107">
        <v>2070306</v>
      </c>
      <c r="B522" s="107" t="s">
        <v>418</v>
      </c>
      <c r="C522" s="120">
        <v>0</v>
      </c>
      <c r="D522" s="145">
        <v>0</v>
      </c>
      <c r="E522" s="146"/>
    </row>
    <row r="523" s="69" customFormat="1" customHeight="1" spans="1:5">
      <c r="A523" s="107">
        <v>2070307</v>
      </c>
      <c r="B523" s="107" t="s">
        <v>419</v>
      </c>
      <c r="C523" s="120">
        <v>0</v>
      </c>
      <c r="D523" s="145">
        <v>0</v>
      </c>
      <c r="E523" s="146"/>
    </row>
    <row r="524" s="69" customFormat="1" customHeight="1" spans="1:5">
      <c r="A524" s="107">
        <v>2070308</v>
      </c>
      <c r="B524" s="107" t="s">
        <v>420</v>
      </c>
      <c r="C524" s="120">
        <v>0</v>
      </c>
      <c r="D524" s="145">
        <v>46</v>
      </c>
      <c r="E524" s="146"/>
    </row>
    <row r="525" s="69" customFormat="1" customHeight="1" spans="1:5">
      <c r="A525" s="107">
        <v>2070309</v>
      </c>
      <c r="B525" s="107" t="s">
        <v>421</v>
      </c>
      <c r="C525" s="120">
        <v>0</v>
      </c>
      <c r="D525" s="145">
        <v>0</v>
      </c>
      <c r="E525" s="146"/>
    </row>
    <row r="526" s="69" customFormat="1" customHeight="1" spans="1:5">
      <c r="A526" s="107">
        <v>2070399</v>
      </c>
      <c r="B526" s="107" t="s">
        <v>422</v>
      </c>
      <c r="C526" s="120">
        <v>0</v>
      </c>
      <c r="D526" s="145">
        <v>41</v>
      </c>
      <c r="E526" s="146"/>
    </row>
    <row r="527" s="69" customFormat="1" customHeight="1" spans="1:5">
      <c r="A527" s="107">
        <v>20706</v>
      </c>
      <c r="B527" s="128" t="s">
        <v>423</v>
      </c>
      <c r="C527" s="120">
        <v>2</v>
      </c>
      <c r="D527" s="145">
        <v>0</v>
      </c>
      <c r="E527" s="146"/>
    </row>
    <row r="528" s="69" customFormat="1" customHeight="1" spans="1:5">
      <c r="A528" s="107">
        <v>2070601</v>
      </c>
      <c r="B528" s="130" t="s">
        <v>88</v>
      </c>
      <c r="C528" s="120">
        <v>1</v>
      </c>
      <c r="D528" s="145">
        <v>0</v>
      </c>
      <c r="E528" s="146"/>
    </row>
    <row r="529" s="69" customFormat="1" customHeight="1" spans="1:5">
      <c r="A529" s="107">
        <v>2070602</v>
      </c>
      <c r="B529" s="130" t="s">
        <v>89</v>
      </c>
      <c r="C529" s="120">
        <v>0</v>
      </c>
      <c r="D529" s="145">
        <v>0</v>
      </c>
      <c r="E529" s="146"/>
    </row>
    <row r="530" s="69" customFormat="1" customHeight="1" spans="1:5">
      <c r="A530" s="107">
        <v>2070603</v>
      </c>
      <c r="B530" s="130" t="s">
        <v>90</v>
      </c>
      <c r="C530" s="120">
        <v>0</v>
      </c>
      <c r="D530" s="145">
        <v>0</v>
      </c>
      <c r="E530" s="146"/>
    </row>
    <row r="531" s="69" customFormat="1" customHeight="1" spans="1:5">
      <c r="A531" s="107">
        <v>2070604</v>
      </c>
      <c r="B531" s="130" t="s">
        <v>424</v>
      </c>
      <c r="C531" s="120">
        <v>0</v>
      </c>
      <c r="D531" s="145">
        <v>0</v>
      </c>
      <c r="E531" s="146"/>
    </row>
    <row r="532" s="69" customFormat="1" customHeight="1" spans="1:5">
      <c r="A532" s="107">
        <v>2070605</v>
      </c>
      <c r="B532" s="130" t="s">
        <v>425</v>
      </c>
      <c r="C532" s="120">
        <v>0</v>
      </c>
      <c r="D532" s="145">
        <v>0</v>
      </c>
      <c r="E532" s="146"/>
    </row>
    <row r="533" s="69" customFormat="1" customHeight="1" spans="1:5">
      <c r="A533" s="107">
        <v>2070606</v>
      </c>
      <c r="B533" s="130" t="s">
        <v>426</v>
      </c>
      <c r="C533" s="120">
        <v>0</v>
      </c>
      <c r="D533" s="145">
        <v>0</v>
      </c>
      <c r="E533" s="146"/>
    </row>
    <row r="534" s="69" customFormat="1" customHeight="1" spans="1:5">
      <c r="A534" s="107">
        <v>2070607</v>
      </c>
      <c r="B534" s="130" t="s">
        <v>427</v>
      </c>
      <c r="C534" s="120">
        <v>0</v>
      </c>
      <c r="D534" s="145">
        <v>0</v>
      </c>
      <c r="E534" s="146"/>
    </row>
    <row r="535" s="69" customFormat="1" customHeight="1" spans="1:5">
      <c r="A535" s="107">
        <v>2070699</v>
      </c>
      <c r="B535" s="130" t="s">
        <v>428</v>
      </c>
      <c r="C535" s="120">
        <v>1</v>
      </c>
      <c r="D535" s="145">
        <v>0</v>
      </c>
      <c r="E535" s="146"/>
    </row>
    <row r="536" s="69" customFormat="1" customHeight="1" spans="1:5">
      <c r="A536" s="107">
        <v>20708</v>
      </c>
      <c r="B536" s="128" t="s">
        <v>429</v>
      </c>
      <c r="C536" s="120">
        <v>2193</v>
      </c>
      <c r="D536" s="145">
        <v>1816</v>
      </c>
      <c r="E536" s="146">
        <v>1.20759911894273</v>
      </c>
    </row>
    <row r="537" s="69" customFormat="1" customHeight="1" spans="1:5">
      <c r="A537" s="107">
        <v>2070801</v>
      </c>
      <c r="B537" s="130" t="s">
        <v>88</v>
      </c>
      <c r="C537" s="120">
        <v>445</v>
      </c>
      <c r="D537" s="145">
        <v>62</v>
      </c>
      <c r="E537" s="146">
        <v>7.17741935483871</v>
      </c>
    </row>
    <row r="538" s="69" customFormat="1" customHeight="1" spans="1:5">
      <c r="A538" s="107">
        <v>2070802</v>
      </c>
      <c r="B538" s="130" t="s">
        <v>89</v>
      </c>
      <c r="C538" s="120">
        <v>1</v>
      </c>
      <c r="D538" s="145">
        <v>0</v>
      </c>
      <c r="E538" s="146"/>
    </row>
    <row r="539" s="69" customFormat="1" customHeight="1" spans="1:5">
      <c r="A539" s="107">
        <v>2070803</v>
      </c>
      <c r="B539" s="130" t="s">
        <v>90</v>
      </c>
      <c r="C539" s="120">
        <v>0</v>
      </c>
      <c r="D539" s="145">
        <v>0</v>
      </c>
      <c r="E539" s="146"/>
    </row>
    <row r="540" s="69" customFormat="1" customHeight="1" spans="1:5">
      <c r="A540" s="107">
        <v>2070806</v>
      </c>
      <c r="B540" s="130" t="s">
        <v>430</v>
      </c>
      <c r="C540" s="120">
        <v>0</v>
      </c>
      <c r="D540" s="145">
        <v>0</v>
      </c>
      <c r="E540" s="146"/>
    </row>
    <row r="541" s="69" customFormat="1" customHeight="1" spans="1:5">
      <c r="A541" s="107">
        <v>2070807</v>
      </c>
      <c r="B541" s="130" t="s">
        <v>431</v>
      </c>
      <c r="C541" s="120">
        <v>0</v>
      </c>
      <c r="D541" s="145">
        <v>0</v>
      </c>
      <c r="E541" s="146"/>
    </row>
    <row r="542" s="69" customFormat="1" customHeight="1" spans="1:5">
      <c r="A542" s="107">
        <v>2070808</v>
      </c>
      <c r="B542" s="130" t="s">
        <v>432</v>
      </c>
      <c r="C542" s="120">
        <v>1295</v>
      </c>
      <c r="D542" s="145">
        <v>909</v>
      </c>
      <c r="E542" s="146">
        <v>1.42464246424642</v>
      </c>
    </row>
    <row r="543" s="69" customFormat="1" customHeight="1" spans="1:5">
      <c r="A543" s="107">
        <v>2070899</v>
      </c>
      <c r="B543" s="130" t="s">
        <v>433</v>
      </c>
      <c r="C543" s="120">
        <v>452</v>
      </c>
      <c r="D543" s="145">
        <v>845</v>
      </c>
      <c r="E543" s="146">
        <v>0.53491124260355</v>
      </c>
    </row>
    <row r="544" s="69" customFormat="1" customHeight="1" spans="1:5">
      <c r="A544" s="107">
        <v>20799</v>
      </c>
      <c r="B544" s="106" t="s">
        <v>434</v>
      </c>
      <c r="C544" s="120">
        <v>743</v>
      </c>
      <c r="D544" s="145">
        <v>1399</v>
      </c>
      <c r="E544" s="146">
        <v>0.531093638313081</v>
      </c>
    </row>
    <row r="545" s="69" customFormat="1" customHeight="1" spans="1:5">
      <c r="A545" s="107">
        <v>2079902</v>
      </c>
      <c r="B545" s="107" t="s">
        <v>435</v>
      </c>
      <c r="C545" s="120">
        <v>0</v>
      </c>
      <c r="D545" s="145">
        <v>0</v>
      </c>
      <c r="E545" s="146"/>
    </row>
    <row r="546" s="69" customFormat="1" customHeight="1" spans="1:5">
      <c r="A546" s="107">
        <v>2079903</v>
      </c>
      <c r="B546" s="107" t="s">
        <v>436</v>
      </c>
      <c r="C546" s="120">
        <v>0</v>
      </c>
      <c r="D546" s="145">
        <v>0</v>
      </c>
      <c r="E546" s="146"/>
    </row>
    <row r="547" s="69" customFormat="1" customHeight="1" spans="1:5">
      <c r="A547" s="107">
        <v>2079999</v>
      </c>
      <c r="B547" s="107" t="s">
        <v>437</v>
      </c>
      <c r="C547" s="120">
        <v>743</v>
      </c>
      <c r="D547" s="145">
        <v>1399</v>
      </c>
      <c r="E547" s="146">
        <v>0.531093638313081</v>
      </c>
    </row>
    <row r="548" s="69" customFormat="1" customHeight="1" spans="1:5">
      <c r="A548" s="107">
        <v>208</v>
      </c>
      <c r="B548" s="106" t="s">
        <v>438</v>
      </c>
      <c r="C548" s="120">
        <v>84065</v>
      </c>
      <c r="D548" s="145">
        <v>92372</v>
      </c>
      <c r="E548" s="146">
        <v>0.910070151128047</v>
      </c>
    </row>
    <row r="549" s="69" customFormat="1" customHeight="1" spans="1:5">
      <c r="A549" s="107">
        <v>20801</v>
      </c>
      <c r="B549" s="106" t="s">
        <v>439</v>
      </c>
      <c r="C549" s="120">
        <v>851</v>
      </c>
      <c r="D549" s="145">
        <v>1881</v>
      </c>
      <c r="E549" s="146">
        <v>0.452418926103137</v>
      </c>
    </row>
    <row r="550" s="69" customFormat="1" customHeight="1" spans="1:5">
      <c r="A550" s="107">
        <v>2080101</v>
      </c>
      <c r="B550" s="107" t="s">
        <v>88</v>
      </c>
      <c r="C550" s="120">
        <v>661</v>
      </c>
      <c r="D550" s="145">
        <v>1808</v>
      </c>
      <c r="E550" s="146">
        <v>0.365597345132743</v>
      </c>
    </row>
    <row r="551" s="69" customFormat="1" customHeight="1" spans="1:5">
      <c r="A551" s="107">
        <v>2080102</v>
      </c>
      <c r="B551" s="107" t="s">
        <v>89</v>
      </c>
      <c r="C551" s="120">
        <v>0</v>
      </c>
      <c r="D551" s="145">
        <v>0</v>
      </c>
      <c r="E551" s="146"/>
    </row>
    <row r="552" s="69" customFormat="1" customHeight="1" spans="1:5">
      <c r="A552" s="107">
        <v>2080103</v>
      </c>
      <c r="B552" s="107" t="s">
        <v>90</v>
      </c>
      <c r="C552" s="120">
        <v>0</v>
      </c>
      <c r="D552" s="145">
        <v>0</v>
      </c>
      <c r="E552" s="146"/>
    </row>
    <row r="553" s="69" customFormat="1" customHeight="1" spans="1:5">
      <c r="A553" s="107">
        <v>2080104</v>
      </c>
      <c r="B553" s="107" t="s">
        <v>440</v>
      </c>
      <c r="C553" s="120">
        <v>0</v>
      </c>
      <c r="D553" s="145">
        <v>0</v>
      </c>
      <c r="E553" s="146"/>
    </row>
    <row r="554" s="69" customFormat="1" customHeight="1" spans="1:5">
      <c r="A554" s="107">
        <v>2080105</v>
      </c>
      <c r="B554" s="107" t="s">
        <v>441</v>
      </c>
      <c r="C554" s="120">
        <v>0</v>
      </c>
      <c r="D554" s="145">
        <v>0</v>
      </c>
      <c r="E554" s="146"/>
    </row>
    <row r="555" s="69" customFormat="1" customHeight="1" spans="1:5">
      <c r="A555" s="107">
        <v>2080106</v>
      </c>
      <c r="B555" s="107" t="s">
        <v>442</v>
      </c>
      <c r="C555" s="120">
        <v>0</v>
      </c>
      <c r="D555" s="145">
        <v>0</v>
      </c>
      <c r="E555" s="146"/>
    </row>
    <row r="556" s="69" customFormat="1" customHeight="1" spans="1:5">
      <c r="A556" s="107">
        <v>2080107</v>
      </c>
      <c r="B556" s="107" t="s">
        <v>443</v>
      </c>
      <c r="C556" s="120">
        <v>0</v>
      </c>
      <c r="D556" s="145">
        <v>0</v>
      </c>
      <c r="E556" s="146"/>
    </row>
    <row r="557" s="69" customFormat="1" customHeight="1" spans="1:5">
      <c r="A557" s="107">
        <v>2080108</v>
      </c>
      <c r="B557" s="107" t="s">
        <v>129</v>
      </c>
      <c r="C557" s="120">
        <v>0</v>
      </c>
      <c r="D557" s="145">
        <v>0</v>
      </c>
      <c r="E557" s="146"/>
    </row>
    <row r="558" s="69" customFormat="1" customHeight="1" spans="1:5">
      <c r="A558" s="107">
        <v>2080109</v>
      </c>
      <c r="B558" s="107" t="s">
        <v>444</v>
      </c>
      <c r="C558" s="120">
        <v>0</v>
      </c>
      <c r="D558" s="145">
        <v>0</v>
      </c>
      <c r="E558" s="146"/>
    </row>
    <row r="559" s="69" customFormat="1" customHeight="1" spans="1:5">
      <c r="A559" s="107">
        <v>2080110</v>
      </c>
      <c r="B559" s="107" t="s">
        <v>445</v>
      </c>
      <c r="C559" s="120">
        <v>0</v>
      </c>
      <c r="D559" s="145">
        <v>0</v>
      </c>
      <c r="E559" s="146"/>
    </row>
    <row r="560" s="69" customFormat="1" customHeight="1" spans="1:5">
      <c r="A560" s="107">
        <v>2080111</v>
      </c>
      <c r="B560" s="107" t="s">
        <v>446</v>
      </c>
      <c r="C560" s="120">
        <v>0</v>
      </c>
      <c r="D560" s="145">
        <v>0</v>
      </c>
      <c r="E560" s="146"/>
    </row>
    <row r="561" s="69" customFormat="1" customHeight="1" spans="1:5">
      <c r="A561" s="107">
        <v>2080112</v>
      </c>
      <c r="B561" s="107" t="s">
        <v>447</v>
      </c>
      <c r="C561" s="120">
        <v>0</v>
      </c>
      <c r="D561" s="145">
        <v>0</v>
      </c>
      <c r="E561" s="146"/>
    </row>
    <row r="562" s="69" customFormat="1" customHeight="1" spans="1:5">
      <c r="A562" s="107">
        <v>2080113</v>
      </c>
      <c r="B562" s="107" t="s">
        <v>448</v>
      </c>
      <c r="C562" s="120">
        <v>0</v>
      </c>
      <c r="D562" s="145">
        <v>0</v>
      </c>
      <c r="E562" s="146"/>
    </row>
    <row r="563" s="69" customFormat="1" customHeight="1" spans="1:5">
      <c r="A563" s="107">
        <v>2080114</v>
      </c>
      <c r="B563" s="107" t="s">
        <v>449</v>
      </c>
      <c r="C563" s="120">
        <v>0</v>
      </c>
      <c r="D563" s="145">
        <v>0</v>
      </c>
      <c r="E563" s="146"/>
    </row>
    <row r="564" s="69" customFormat="1" customHeight="1" spans="1:5">
      <c r="A564" s="107">
        <v>2080115</v>
      </c>
      <c r="B564" s="107" t="s">
        <v>450</v>
      </c>
      <c r="C564" s="120">
        <v>0</v>
      </c>
      <c r="D564" s="145">
        <v>0</v>
      </c>
      <c r="E564" s="146"/>
    </row>
    <row r="565" s="69" customFormat="1" customHeight="1" spans="1:5">
      <c r="A565" s="107">
        <v>2080116</v>
      </c>
      <c r="B565" s="107" t="s">
        <v>451</v>
      </c>
      <c r="C565" s="120">
        <v>0</v>
      </c>
      <c r="D565" s="145">
        <v>0</v>
      </c>
      <c r="E565" s="146"/>
    </row>
    <row r="566" s="69" customFormat="1" customHeight="1" spans="1:5">
      <c r="A566" s="107">
        <v>2080150</v>
      </c>
      <c r="B566" s="107" t="s">
        <v>97</v>
      </c>
      <c r="C566" s="120">
        <v>0</v>
      </c>
      <c r="D566" s="145">
        <v>0</v>
      </c>
      <c r="E566" s="146"/>
    </row>
    <row r="567" s="69" customFormat="1" customHeight="1" spans="1:5">
      <c r="A567" s="107">
        <v>2080199</v>
      </c>
      <c r="B567" s="107" t="s">
        <v>452</v>
      </c>
      <c r="C567" s="120">
        <v>190</v>
      </c>
      <c r="D567" s="145">
        <v>73</v>
      </c>
      <c r="E567" s="146">
        <v>2.6027397260274</v>
      </c>
    </row>
    <row r="568" s="69" customFormat="1" customHeight="1" spans="1:5">
      <c r="A568" s="107">
        <v>20802</v>
      </c>
      <c r="B568" s="106" t="s">
        <v>453</v>
      </c>
      <c r="C568" s="120">
        <v>2016</v>
      </c>
      <c r="D568" s="145">
        <v>1695</v>
      </c>
      <c r="E568" s="146">
        <v>1.18938053097345</v>
      </c>
    </row>
    <row r="569" s="69" customFormat="1" customHeight="1" spans="1:5">
      <c r="A569" s="107">
        <v>2080201</v>
      </c>
      <c r="B569" s="107" t="s">
        <v>88</v>
      </c>
      <c r="C569" s="120">
        <v>1749</v>
      </c>
      <c r="D569" s="145">
        <v>1111</v>
      </c>
      <c r="E569" s="146">
        <v>1.57425742574257</v>
      </c>
    </row>
    <row r="570" s="69" customFormat="1" customHeight="1" spans="1:5">
      <c r="A570" s="107">
        <v>2080202</v>
      </c>
      <c r="B570" s="107" t="s">
        <v>89</v>
      </c>
      <c r="C570" s="120">
        <v>2</v>
      </c>
      <c r="D570" s="145">
        <v>0</v>
      </c>
      <c r="E570" s="146"/>
    </row>
    <row r="571" s="69" customFormat="1" customHeight="1" spans="1:5">
      <c r="A571" s="107">
        <v>2080203</v>
      </c>
      <c r="B571" s="107" t="s">
        <v>90</v>
      </c>
      <c r="C571" s="120">
        <v>0</v>
      </c>
      <c r="D571" s="145">
        <v>0</v>
      </c>
      <c r="E571" s="146"/>
    </row>
    <row r="572" s="69" customFormat="1" customHeight="1" spans="1:5">
      <c r="A572" s="107">
        <v>2080206</v>
      </c>
      <c r="B572" s="107" t="s">
        <v>454</v>
      </c>
      <c r="C572" s="120">
        <v>0</v>
      </c>
      <c r="D572" s="145">
        <v>0</v>
      </c>
      <c r="E572" s="146"/>
    </row>
    <row r="573" s="69" customFormat="1" customHeight="1" spans="1:5">
      <c r="A573" s="107">
        <v>2080207</v>
      </c>
      <c r="B573" s="107" t="s">
        <v>455</v>
      </c>
      <c r="C573" s="120">
        <v>0</v>
      </c>
      <c r="D573" s="145">
        <v>0</v>
      </c>
      <c r="E573" s="146"/>
    </row>
    <row r="574" s="69" customFormat="1" customHeight="1" spans="1:5">
      <c r="A574" s="107">
        <v>2080208</v>
      </c>
      <c r="B574" s="107" t="s">
        <v>456</v>
      </c>
      <c r="C574" s="120">
        <v>14</v>
      </c>
      <c r="D574" s="145">
        <v>109</v>
      </c>
      <c r="E574" s="146">
        <v>0.128440366972477</v>
      </c>
    </row>
    <row r="575" s="69" customFormat="1" customHeight="1" spans="1:5">
      <c r="A575" s="107">
        <v>2080299</v>
      </c>
      <c r="B575" s="107" t="s">
        <v>457</v>
      </c>
      <c r="C575" s="120">
        <v>251</v>
      </c>
      <c r="D575" s="145">
        <v>475</v>
      </c>
      <c r="E575" s="146">
        <v>0.528421052631579</v>
      </c>
    </row>
    <row r="576" s="69" customFormat="1" customHeight="1" spans="1:5">
      <c r="A576" s="107">
        <v>20804</v>
      </c>
      <c r="B576" s="106" t="s">
        <v>458</v>
      </c>
      <c r="C576" s="120">
        <v>0</v>
      </c>
      <c r="D576" s="145">
        <v>0</v>
      </c>
      <c r="E576" s="146"/>
    </row>
    <row r="577" s="69" customFormat="1" customHeight="1" spans="1:5">
      <c r="A577" s="107">
        <v>2080402</v>
      </c>
      <c r="B577" s="107" t="s">
        <v>459</v>
      </c>
      <c r="C577" s="120">
        <v>0</v>
      </c>
      <c r="D577" s="145">
        <v>0</v>
      </c>
      <c r="E577" s="146"/>
    </row>
    <row r="578" s="69" customFormat="1" customHeight="1" spans="1:5">
      <c r="A578" s="107">
        <v>20805</v>
      </c>
      <c r="B578" s="106" t="s">
        <v>460</v>
      </c>
      <c r="C578" s="120">
        <v>19156</v>
      </c>
      <c r="D578" s="145">
        <v>19695</v>
      </c>
      <c r="E578" s="146">
        <v>0.972632647880173</v>
      </c>
    </row>
    <row r="579" s="69" customFormat="1" customHeight="1" spans="1:5">
      <c r="A579" s="107">
        <v>2080501</v>
      </c>
      <c r="B579" s="107" t="s">
        <v>461</v>
      </c>
      <c r="C579" s="120">
        <v>36</v>
      </c>
      <c r="D579" s="145">
        <v>0</v>
      </c>
      <c r="E579" s="146"/>
    </row>
    <row r="580" s="69" customFormat="1" customHeight="1" spans="1:5">
      <c r="A580" s="107">
        <v>2080502</v>
      </c>
      <c r="B580" s="107" t="s">
        <v>462</v>
      </c>
      <c r="C580" s="120">
        <v>0</v>
      </c>
      <c r="D580" s="145">
        <v>1</v>
      </c>
      <c r="E580" s="146"/>
    </row>
    <row r="581" s="69" customFormat="1" customHeight="1" spans="1:5">
      <c r="A581" s="107">
        <v>2080503</v>
      </c>
      <c r="B581" s="107" t="s">
        <v>463</v>
      </c>
      <c r="C581" s="120">
        <v>0</v>
      </c>
      <c r="D581" s="145">
        <v>0</v>
      </c>
      <c r="E581" s="146"/>
    </row>
    <row r="582" s="69" customFormat="1" customHeight="1" spans="1:5">
      <c r="A582" s="107">
        <v>2080505</v>
      </c>
      <c r="B582" s="107" t="s">
        <v>464</v>
      </c>
      <c r="C582" s="120">
        <v>0</v>
      </c>
      <c r="D582" s="145">
        <v>143</v>
      </c>
      <c r="E582" s="146"/>
    </row>
    <row r="583" s="69" customFormat="1" customHeight="1" spans="1:5">
      <c r="A583" s="107">
        <v>2080506</v>
      </c>
      <c r="B583" s="107" t="s">
        <v>465</v>
      </c>
      <c r="C583" s="120">
        <v>4050</v>
      </c>
      <c r="D583" s="145">
        <v>1449</v>
      </c>
      <c r="E583" s="146">
        <v>2.79503105590062</v>
      </c>
    </row>
    <row r="584" s="69" customFormat="1" customHeight="1" spans="1:5">
      <c r="A584" s="107">
        <v>2080507</v>
      </c>
      <c r="B584" s="107" t="s">
        <v>466</v>
      </c>
      <c r="C584" s="120">
        <v>15070</v>
      </c>
      <c r="D584" s="145">
        <v>18039</v>
      </c>
      <c r="E584" s="146">
        <v>0.835412162536726</v>
      </c>
    </row>
    <row r="585" s="69" customFormat="1" customHeight="1" spans="1:5">
      <c r="A585" s="107">
        <v>2080508</v>
      </c>
      <c r="B585" s="107" t="s">
        <v>467</v>
      </c>
      <c r="C585" s="120">
        <v>0</v>
      </c>
      <c r="D585" s="145">
        <v>0</v>
      </c>
      <c r="E585" s="146"/>
    </row>
    <row r="586" s="69" customFormat="1" customHeight="1" spans="1:5">
      <c r="A586" s="107">
        <v>2080599</v>
      </c>
      <c r="B586" s="107" t="s">
        <v>468</v>
      </c>
      <c r="C586" s="120">
        <v>0</v>
      </c>
      <c r="D586" s="145">
        <v>63</v>
      </c>
      <c r="E586" s="146"/>
    </row>
    <row r="587" s="69" customFormat="1" customHeight="1" spans="1:5">
      <c r="A587" s="107">
        <v>20806</v>
      </c>
      <c r="B587" s="106" t="s">
        <v>469</v>
      </c>
      <c r="C587" s="120">
        <v>0</v>
      </c>
      <c r="D587" s="145">
        <v>0</v>
      </c>
      <c r="E587" s="146"/>
    </row>
    <row r="588" s="69" customFormat="1" customHeight="1" spans="1:5">
      <c r="A588" s="107">
        <v>2080601</v>
      </c>
      <c r="B588" s="107" t="s">
        <v>470</v>
      </c>
      <c r="C588" s="120">
        <v>0</v>
      </c>
      <c r="D588" s="145">
        <v>0</v>
      </c>
      <c r="E588" s="146"/>
    </row>
    <row r="589" s="69" customFormat="1" customHeight="1" spans="1:5">
      <c r="A589" s="107">
        <v>2080602</v>
      </c>
      <c r="B589" s="107" t="s">
        <v>471</v>
      </c>
      <c r="C589" s="120">
        <v>0</v>
      </c>
      <c r="D589" s="145">
        <v>0</v>
      </c>
      <c r="E589" s="146"/>
    </row>
    <row r="590" s="69" customFormat="1" customHeight="1" spans="1:5">
      <c r="A590" s="107">
        <v>2080699</v>
      </c>
      <c r="B590" s="107" t="s">
        <v>472</v>
      </c>
      <c r="C590" s="120">
        <v>0</v>
      </c>
      <c r="D590" s="145">
        <v>0</v>
      </c>
      <c r="E590" s="146"/>
    </row>
    <row r="591" s="69" customFormat="1" customHeight="1" spans="1:5">
      <c r="A591" s="107">
        <v>20807</v>
      </c>
      <c r="B591" s="106" t="s">
        <v>473</v>
      </c>
      <c r="C591" s="120">
        <v>6112</v>
      </c>
      <c r="D591" s="145">
        <v>4667</v>
      </c>
      <c r="E591" s="146">
        <v>1.30962074137562</v>
      </c>
    </row>
    <row r="592" s="69" customFormat="1" customHeight="1" spans="1:5">
      <c r="A592" s="107">
        <v>2080701</v>
      </c>
      <c r="B592" s="107" t="s">
        <v>474</v>
      </c>
      <c r="C592" s="120">
        <v>0</v>
      </c>
      <c r="D592" s="145">
        <v>0</v>
      </c>
      <c r="E592" s="146"/>
    </row>
    <row r="593" s="69" customFormat="1" customHeight="1" spans="1:5">
      <c r="A593" s="107">
        <v>2080702</v>
      </c>
      <c r="B593" s="107" t="s">
        <v>475</v>
      </c>
      <c r="C593" s="120">
        <v>0</v>
      </c>
      <c r="D593" s="145">
        <v>0</v>
      </c>
      <c r="E593" s="146"/>
    </row>
    <row r="594" s="69" customFormat="1" customHeight="1" spans="1:5">
      <c r="A594" s="107">
        <v>2080704</v>
      </c>
      <c r="B594" s="107" t="s">
        <v>476</v>
      </c>
      <c r="C594" s="120">
        <v>0</v>
      </c>
      <c r="D594" s="145">
        <v>0</v>
      </c>
      <c r="E594" s="146"/>
    </row>
    <row r="595" s="69" customFormat="1" customHeight="1" spans="1:5">
      <c r="A595" s="107">
        <v>2080705</v>
      </c>
      <c r="B595" s="107" t="s">
        <v>477</v>
      </c>
      <c r="C595" s="120">
        <v>4300</v>
      </c>
      <c r="D595" s="145">
        <v>2503</v>
      </c>
      <c r="E595" s="146">
        <v>1.7179384738314</v>
      </c>
    </row>
    <row r="596" s="69" customFormat="1" customHeight="1" spans="1:5">
      <c r="A596" s="107">
        <v>2080709</v>
      </c>
      <c r="B596" s="107" t="s">
        <v>478</v>
      </c>
      <c r="C596" s="120">
        <v>0</v>
      </c>
      <c r="D596" s="145">
        <v>0</v>
      </c>
      <c r="E596" s="146"/>
    </row>
    <row r="597" s="69" customFormat="1" customHeight="1" spans="1:5">
      <c r="A597" s="107">
        <v>2080711</v>
      </c>
      <c r="B597" s="107" t="s">
        <v>479</v>
      </c>
      <c r="C597" s="120">
        <v>0</v>
      </c>
      <c r="D597" s="145">
        <v>0</v>
      </c>
      <c r="E597" s="146"/>
    </row>
    <row r="598" s="69" customFormat="1" customHeight="1" spans="1:5">
      <c r="A598" s="107">
        <v>2080712</v>
      </c>
      <c r="B598" s="107" t="s">
        <v>480</v>
      </c>
      <c r="C598" s="120">
        <v>0</v>
      </c>
      <c r="D598" s="145">
        <v>0</v>
      </c>
      <c r="E598" s="146"/>
    </row>
    <row r="599" s="69" customFormat="1" customHeight="1" spans="1:5">
      <c r="A599" s="107">
        <v>2080713</v>
      </c>
      <c r="B599" s="107" t="s">
        <v>481</v>
      </c>
      <c r="C599" s="120">
        <v>0</v>
      </c>
      <c r="D599" s="145">
        <v>0</v>
      </c>
      <c r="E599" s="146"/>
    </row>
    <row r="600" s="69" customFormat="1" customHeight="1" spans="1:5">
      <c r="A600" s="107">
        <v>2080799</v>
      </c>
      <c r="B600" s="107" t="s">
        <v>482</v>
      </c>
      <c r="C600" s="120">
        <v>1812</v>
      </c>
      <c r="D600" s="145">
        <v>2164</v>
      </c>
      <c r="E600" s="146">
        <v>0.837338262476895</v>
      </c>
    </row>
    <row r="601" s="69" customFormat="1" customHeight="1" spans="1:5">
      <c r="A601" s="107">
        <v>20808</v>
      </c>
      <c r="B601" s="106" t="s">
        <v>483</v>
      </c>
      <c r="C601" s="120">
        <v>10576</v>
      </c>
      <c r="D601" s="145">
        <v>10921</v>
      </c>
      <c r="E601" s="146">
        <v>0.968409486310777</v>
      </c>
    </row>
    <row r="602" s="69" customFormat="1" customHeight="1" spans="1:5">
      <c r="A602" s="107">
        <v>2080801</v>
      </c>
      <c r="B602" s="107" t="s">
        <v>484</v>
      </c>
      <c r="C602" s="120">
        <v>534</v>
      </c>
      <c r="D602" s="145">
        <v>691</v>
      </c>
      <c r="E602" s="146">
        <v>0.772793053545586</v>
      </c>
    </row>
    <row r="603" s="69" customFormat="1" customHeight="1" spans="1:5">
      <c r="A603" s="107">
        <v>2080802</v>
      </c>
      <c r="B603" s="107" t="s">
        <v>485</v>
      </c>
      <c r="C603" s="120">
        <v>937</v>
      </c>
      <c r="D603" s="145">
        <v>8137</v>
      </c>
      <c r="E603" s="146">
        <v>0.115153004792921</v>
      </c>
    </row>
    <row r="604" s="69" customFormat="1" customHeight="1" spans="1:5">
      <c r="A604" s="107">
        <v>2080803</v>
      </c>
      <c r="B604" s="107" t="s">
        <v>486</v>
      </c>
      <c r="C604" s="120">
        <v>0</v>
      </c>
      <c r="D604" s="145">
        <v>0</v>
      </c>
      <c r="E604" s="146"/>
    </row>
    <row r="605" s="69" customFormat="1" customHeight="1" spans="1:5">
      <c r="A605" s="107">
        <v>2080805</v>
      </c>
      <c r="B605" s="107" t="s">
        <v>487</v>
      </c>
      <c r="C605" s="120">
        <v>1333</v>
      </c>
      <c r="D605" s="145">
        <v>853</v>
      </c>
      <c r="E605" s="146">
        <v>1.56271981242673</v>
      </c>
    </row>
    <row r="606" s="69" customFormat="1" customHeight="1" spans="1:5">
      <c r="A606" s="107">
        <v>2080806</v>
      </c>
      <c r="B606" s="107" t="s">
        <v>488</v>
      </c>
      <c r="C606" s="120">
        <v>0</v>
      </c>
      <c r="D606" s="145">
        <v>0</v>
      </c>
      <c r="E606" s="146"/>
    </row>
    <row r="607" s="69" customFormat="1" customHeight="1" spans="1:5">
      <c r="A607" s="107">
        <v>2080807</v>
      </c>
      <c r="B607" s="107" t="s">
        <v>489</v>
      </c>
      <c r="C607" s="120">
        <v>0</v>
      </c>
      <c r="D607" s="145" t="e">
        <v>#N/A</v>
      </c>
      <c r="E607" s="146"/>
    </row>
    <row r="608" s="69" customFormat="1" customHeight="1" spans="1:5">
      <c r="A608" s="107">
        <v>2080808</v>
      </c>
      <c r="B608" s="107" t="s">
        <v>490</v>
      </c>
      <c r="C608" s="120">
        <v>9</v>
      </c>
      <c r="D608" s="145" t="e">
        <v>#N/A</v>
      </c>
      <c r="E608" s="146"/>
    </row>
    <row r="609" s="69" customFormat="1" customHeight="1" spans="1:5">
      <c r="A609" s="107">
        <v>2080899</v>
      </c>
      <c r="B609" s="107" t="s">
        <v>491</v>
      </c>
      <c r="C609" s="120">
        <v>7763</v>
      </c>
      <c r="D609" s="145">
        <v>1190</v>
      </c>
      <c r="E609" s="146">
        <v>6.52352941176471</v>
      </c>
    </row>
    <row r="610" s="69" customFormat="1" customHeight="1" spans="1:5">
      <c r="A610" s="107">
        <v>20809</v>
      </c>
      <c r="B610" s="106" t="s">
        <v>492</v>
      </c>
      <c r="C610" s="120">
        <v>1172</v>
      </c>
      <c r="D610" s="145">
        <v>1774</v>
      </c>
      <c r="E610" s="146">
        <v>0.66065388951522</v>
      </c>
    </row>
    <row r="611" s="69" customFormat="1" customHeight="1" spans="1:5">
      <c r="A611" s="107">
        <v>2080901</v>
      </c>
      <c r="B611" s="107" t="s">
        <v>493</v>
      </c>
      <c r="C611" s="120">
        <v>244</v>
      </c>
      <c r="D611" s="145">
        <v>99</v>
      </c>
      <c r="E611" s="146">
        <v>2.46464646464646</v>
      </c>
    </row>
    <row r="612" s="69" customFormat="1" customHeight="1" spans="1:5">
      <c r="A612" s="107">
        <v>2080902</v>
      </c>
      <c r="B612" s="107" t="s">
        <v>494</v>
      </c>
      <c r="C612" s="120">
        <v>231</v>
      </c>
      <c r="D612" s="145">
        <v>453</v>
      </c>
      <c r="E612" s="146">
        <v>0.509933774834437</v>
      </c>
    </row>
    <row r="613" s="69" customFormat="1" customHeight="1" spans="1:5">
      <c r="A613" s="107">
        <v>2080903</v>
      </c>
      <c r="B613" s="107" t="s">
        <v>495</v>
      </c>
      <c r="C613" s="120">
        <v>51</v>
      </c>
      <c r="D613" s="145">
        <v>17</v>
      </c>
      <c r="E613" s="146">
        <v>3</v>
      </c>
    </row>
    <row r="614" s="69" customFormat="1" customHeight="1" spans="1:5">
      <c r="A614" s="107">
        <v>2080904</v>
      </c>
      <c r="B614" s="107" t="s">
        <v>496</v>
      </c>
      <c r="C614" s="120">
        <v>0</v>
      </c>
      <c r="D614" s="145">
        <v>0</v>
      </c>
      <c r="E614" s="146"/>
    </row>
    <row r="615" s="69" customFormat="1" customHeight="1" spans="1:5">
      <c r="A615" s="107">
        <v>2080905</v>
      </c>
      <c r="B615" s="107" t="s">
        <v>497</v>
      </c>
      <c r="C615" s="120">
        <v>165</v>
      </c>
      <c r="D615" s="145">
        <v>200</v>
      </c>
      <c r="E615" s="146">
        <v>0.825</v>
      </c>
    </row>
    <row r="616" s="69" customFormat="1" customHeight="1" spans="1:5">
      <c r="A616" s="107">
        <v>2080999</v>
      </c>
      <c r="B616" s="107" t="s">
        <v>498</v>
      </c>
      <c r="C616" s="120">
        <v>481</v>
      </c>
      <c r="D616" s="145">
        <v>1005</v>
      </c>
      <c r="E616" s="146">
        <v>0.478606965174129</v>
      </c>
    </row>
    <row r="617" s="69" customFormat="1" customHeight="1" spans="1:5">
      <c r="A617" s="107">
        <v>20810</v>
      </c>
      <c r="B617" s="106" t="s">
        <v>499</v>
      </c>
      <c r="C617" s="120">
        <v>1709</v>
      </c>
      <c r="D617" s="145">
        <v>1403</v>
      </c>
      <c r="E617" s="146">
        <v>1.21810406272274</v>
      </c>
    </row>
    <row r="618" s="69" customFormat="1" customHeight="1" spans="1:5">
      <c r="A618" s="107">
        <v>2081001</v>
      </c>
      <c r="B618" s="107" t="s">
        <v>500</v>
      </c>
      <c r="C618" s="120">
        <v>1250</v>
      </c>
      <c r="D618" s="145">
        <v>1071</v>
      </c>
      <c r="E618" s="146">
        <v>1.1671335200747</v>
      </c>
    </row>
    <row r="619" s="69" customFormat="1" customHeight="1" spans="1:5">
      <c r="A619" s="107">
        <v>2081002</v>
      </c>
      <c r="B619" s="107" t="s">
        <v>501</v>
      </c>
      <c r="C619" s="120">
        <v>379</v>
      </c>
      <c r="D619" s="145">
        <v>292</v>
      </c>
      <c r="E619" s="146">
        <v>1.29794520547945</v>
      </c>
    </row>
    <row r="620" s="69" customFormat="1" customHeight="1" spans="1:5">
      <c r="A620" s="107">
        <v>2081003</v>
      </c>
      <c r="B620" s="107" t="s">
        <v>502</v>
      </c>
      <c r="C620" s="120">
        <v>0</v>
      </c>
      <c r="D620" s="145">
        <v>0</v>
      </c>
      <c r="E620" s="146"/>
    </row>
    <row r="621" s="69" customFormat="1" customHeight="1" spans="1:5">
      <c r="A621" s="107">
        <v>2081004</v>
      </c>
      <c r="B621" s="107" t="s">
        <v>503</v>
      </c>
      <c r="C621" s="120">
        <v>80</v>
      </c>
      <c r="D621" s="145">
        <v>40</v>
      </c>
      <c r="E621" s="146">
        <v>2</v>
      </c>
    </row>
    <row r="622" s="69" customFormat="1" customHeight="1" spans="1:5">
      <c r="A622" s="107">
        <v>2081005</v>
      </c>
      <c r="B622" s="107" t="s">
        <v>504</v>
      </c>
      <c r="C622" s="120">
        <v>0</v>
      </c>
      <c r="D622" s="145">
        <v>0</v>
      </c>
      <c r="E622" s="146"/>
    </row>
    <row r="623" s="69" customFormat="1" customHeight="1" spans="1:5">
      <c r="A623" s="107">
        <v>2081006</v>
      </c>
      <c r="B623" s="107" t="s">
        <v>505</v>
      </c>
      <c r="C623" s="120">
        <v>0</v>
      </c>
      <c r="D623" s="145">
        <v>0</v>
      </c>
      <c r="E623" s="146"/>
    </row>
    <row r="624" s="69" customFormat="1" customHeight="1" spans="1:5">
      <c r="A624" s="107">
        <v>2081099</v>
      </c>
      <c r="B624" s="107" t="s">
        <v>506</v>
      </c>
      <c r="C624" s="120">
        <v>0</v>
      </c>
      <c r="D624" s="145">
        <v>0</v>
      </c>
      <c r="E624" s="146"/>
    </row>
    <row r="625" s="69" customFormat="1" customHeight="1" spans="1:5">
      <c r="A625" s="107">
        <v>20811</v>
      </c>
      <c r="B625" s="106" t="s">
        <v>507</v>
      </c>
      <c r="C625" s="120">
        <v>2456</v>
      </c>
      <c r="D625" s="145">
        <v>2317</v>
      </c>
      <c r="E625" s="146">
        <v>1.05999136814847</v>
      </c>
    </row>
    <row r="626" s="69" customFormat="1" customHeight="1" spans="1:5">
      <c r="A626" s="107">
        <v>2081101</v>
      </c>
      <c r="B626" s="107" t="s">
        <v>88</v>
      </c>
      <c r="C626" s="120">
        <v>282</v>
      </c>
      <c r="D626" s="145">
        <v>263</v>
      </c>
      <c r="E626" s="146">
        <v>1.0722433460076</v>
      </c>
    </row>
    <row r="627" s="69" customFormat="1" customHeight="1" spans="1:5">
      <c r="A627" s="107">
        <v>2081102</v>
      </c>
      <c r="B627" s="107" t="s">
        <v>89</v>
      </c>
      <c r="C627" s="120">
        <v>0</v>
      </c>
      <c r="D627" s="145">
        <v>0</v>
      </c>
      <c r="E627" s="146"/>
    </row>
    <row r="628" s="69" customFormat="1" customHeight="1" spans="1:5">
      <c r="A628" s="107">
        <v>2081103</v>
      </c>
      <c r="B628" s="107" t="s">
        <v>90</v>
      </c>
      <c r="C628" s="120">
        <v>0</v>
      </c>
      <c r="D628" s="145">
        <v>0</v>
      </c>
      <c r="E628" s="146"/>
    </row>
    <row r="629" s="69" customFormat="1" customHeight="1" spans="1:5">
      <c r="A629" s="107">
        <v>2081104</v>
      </c>
      <c r="B629" s="107" t="s">
        <v>508</v>
      </c>
      <c r="C629" s="120">
        <v>28</v>
      </c>
      <c r="D629" s="145">
        <v>49</v>
      </c>
      <c r="E629" s="146">
        <v>0.571428571428571</v>
      </c>
    </row>
    <row r="630" s="69" customFormat="1" customHeight="1" spans="1:5">
      <c r="A630" s="107">
        <v>2081105</v>
      </c>
      <c r="B630" s="107" t="s">
        <v>509</v>
      </c>
      <c r="C630" s="120">
        <v>114</v>
      </c>
      <c r="D630" s="145">
        <v>160</v>
      </c>
      <c r="E630" s="146">
        <v>0.7125</v>
      </c>
    </row>
    <row r="631" s="69" customFormat="1" customHeight="1" spans="1:5">
      <c r="A631" s="107">
        <v>2081106</v>
      </c>
      <c r="B631" s="107" t="s">
        <v>510</v>
      </c>
      <c r="C631" s="120">
        <v>0</v>
      </c>
      <c r="D631" s="145">
        <v>0</v>
      </c>
      <c r="E631" s="146"/>
    </row>
    <row r="632" s="69" customFormat="1" customHeight="1" spans="1:5">
      <c r="A632" s="107">
        <v>2081107</v>
      </c>
      <c r="B632" s="107" t="s">
        <v>511</v>
      </c>
      <c r="C632" s="120">
        <v>2011</v>
      </c>
      <c r="D632" s="145">
        <v>1794</v>
      </c>
      <c r="E632" s="146">
        <v>1.12095875139353</v>
      </c>
    </row>
    <row r="633" s="69" customFormat="1" customHeight="1" spans="1:5">
      <c r="A633" s="107">
        <v>2081199</v>
      </c>
      <c r="B633" s="107" t="s">
        <v>512</v>
      </c>
      <c r="C633" s="120">
        <v>21</v>
      </c>
      <c r="D633" s="145">
        <v>51</v>
      </c>
      <c r="E633" s="146">
        <v>0.411764705882353</v>
      </c>
    </row>
    <row r="634" s="69" customFormat="1" customHeight="1" spans="1:5">
      <c r="A634" s="107">
        <v>20816</v>
      </c>
      <c r="B634" s="106" t="s">
        <v>513</v>
      </c>
      <c r="C634" s="120">
        <v>157</v>
      </c>
      <c r="D634" s="145">
        <v>124</v>
      </c>
      <c r="E634" s="146">
        <v>1.26612903225806</v>
      </c>
    </row>
    <row r="635" s="69" customFormat="1" customHeight="1" spans="1:5">
      <c r="A635" s="107">
        <v>2081601</v>
      </c>
      <c r="B635" s="107" t="s">
        <v>88</v>
      </c>
      <c r="C635" s="120">
        <v>122</v>
      </c>
      <c r="D635" s="145">
        <v>87</v>
      </c>
      <c r="E635" s="146">
        <v>1.40229885057471</v>
      </c>
    </row>
    <row r="636" s="69" customFormat="1" customHeight="1" spans="1:5">
      <c r="A636" s="107">
        <v>2081602</v>
      </c>
      <c r="B636" s="107" t="s">
        <v>89</v>
      </c>
      <c r="C636" s="120">
        <v>0</v>
      </c>
      <c r="D636" s="145">
        <v>0</v>
      </c>
      <c r="E636" s="146"/>
    </row>
    <row r="637" s="69" customFormat="1" customHeight="1" spans="1:5">
      <c r="A637" s="107">
        <v>2081603</v>
      </c>
      <c r="B637" s="107" t="s">
        <v>90</v>
      </c>
      <c r="C637" s="120">
        <v>0</v>
      </c>
      <c r="D637" s="145">
        <v>0</v>
      </c>
      <c r="E637" s="146"/>
    </row>
    <row r="638" s="69" customFormat="1" customHeight="1" spans="1:5">
      <c r="A638" s="107">
        <v>2081699</v>
      </c>
      <c r="B638" s="107" t="s">
        <v>514</v>
      </c>
      <c r="C638" s="120">
        <v>35</v>
      </c>
      <c r="D638" s="145">
        <v>37</v>
      </c>
      <c r="E638" s="146">
        <v>0.945945945945946</v>
      </c>
    </row>
    <row r="639" s="69" customFormat="1" customHeight="1" spans="1:5">
      <c r="A639" s="107">
        <v>20819</v>
      </c>
      <c r="B639" s="106" t="s">
        <v>515</v>
      </c>
      <c r="C639" s="120">
        <v>8348</v>
      </c>
      <c r="D639" s="145">
        <v>8953</v>
      </c>
      <c r="E639" s="146">
        <v>0.932424885513236</v>
      </c>
    </row>
    <row r="640" s="69" customFormat="1" customHeight="1" spans="1:5">
      <c r="A640" s="107">
        <v>2081901</v>
      </c>
      <c r="B640" s="107" t="s">
        <v>516</v>
      </c>
      <c r="C640" s="120">
        <v>1000</v>
      </c>
      <c r="D640" s="145">
        <v>1605</v>
      </c>
      <c r="E640" s="146">
        <v>0.623052959501558</v>
      </c>
    </row>
    <row r="641" s="69" customFormat="1" customHeight="1" spans="1:5">
      <c r="A641" s="107">
        <v>2081902</v>
      </c>
      <c r="B641" s="107" t="s">
        <v>517</v>
      </c>
      <c r="C641" s="120">
        <v>7348</v>
      </c>
      <c r="D641" s="145">
        <v>7348</v>
      </c>
      <c r="E641" s="146">
        <v>1</v>
      </c>
    </row>
    <row r="642" s="69" customFormat="1" customHeight="1" spans="1:5">
      <c r="A642" s="107">
        <v>20820</v>
      </c>
      <c r="B642" s="106" t="s">
        <v>518</v>
      </c>
      <c r="C642" s="120">
        <v>722</v>
      </c>
      <c r="D642" s="145">
        <v>1400</v>
      </c>
      <c r="E642" s="146">
        <v>0.515714285714286</v>
      </c>
    </row>
    <row r="643" s="69" customFormat="1" customHeight="1" spans="1:5">
      <c r="A643" s="107">
        <v>2082001</v>
      </c>
      <c r="B643" s="107" t="s">
        <v>519</v>
      </c>
      <c r="C643" s="120">
        <v>707</v>
      </c>
      <c r="D643" s="145">
        <v>1400</v>
      </c>
      <c r="E643" s="146">
        <v>0.505</v>
      </c>
    </row>
    <row r="644" s="69" customFormat="1" customHeight="1" spans="1:5">
      <c r="A644" s="107">
        <v>2082002</v>
      </c>
      <c r="B644" s="107" t="s">
        <v>520</v>
      </c>
      <c r="C644" s="120">
        <v>15</v>
      </c>
      <c r="D644" s="145">
        <v>0</v>
      </c>
      <c r="E644" s="146"/>
    </row>
    <row r="645" s="69" customFormat="1" customHeight="1" spans="1:5">
      <c r="A645" s="107">
        <v>20821</v>
      </c>
      <c r="B645" s="106" t="s">
        <v>521</v>
      </c>
      <c r="C645" s="120">
        <v>3812</v>
      </c>
      <c r="D645" s="145">
        <v>3516</v>
      </c>
      <c r="E645" s="146">
        <v>1.08418657565415</v>
      </c>
    </row>
    <row r="646" s="69" customFormat="1" customHeight="1" spans="1:5">
      <c r="A646" s="107">
        <v>2082101</v>
      </c>
      <c r="B646" s="107" t="s">
        <v>522</v>
      </c>
      <c r="C646" s="120">
        <v>0</v>
      </c>
      <c r="D646" s="145">
        <v>0</v>
      </c>
      <c r="E646" s="146"/>
    </row>
    <row r="647" s="69" customFormat="1" customHeight="1" spans="1:5">
      <c r="A647" s="107">
        <v>2082102</v>
      </c>
      <c r="B647" s="107" t="s">
        <v>523</v>
      </c>
      <c r="C647" s="120">
        <v>3812</v>
      </c>
      <c r="D647" s="145">
        <v>3516</v>
      </c>
      <c r="E647" s="146">
        <v>1.08418657565415</v>
      </c>
    </row>
    <row r="648" s="69" customFormat="1" customHeight="1" spans="1:5">
      <c r="A648" s="107">
        <v>20824</v>
      </c>
      <c r="B648" s="106" t="s">
        <v>524</v>
      </c>
      <c r="C648" s="120">
        <v>0</v>
      </c>
      <c r="D648" s="145">
        <v>0</v>
      </c>
      <c r="E648" s="146"/>
    </row>
    <row r="649" s="69" customFormat="1" customHeight="1" spans="1:5">
      <c r="A649" s="107">
        <v>2082401</v>
      </c>
      <c r="B649" s="107" t="s">
        <v>525</v>
      </c>
      <c r="C649" s="120">
        <v>0</v>
      </c>
      <c r="D649" s="145">
        <v>0</v>
      </c>
      <c r="E649" s="146"/>
    </row>
    <row r="650" s="69" customFormat="1" customHeight="1" spans="1:5">
      <c r="A650" s="107">
        <v>2082402</v>
      </c>
      <c r="B650" s="107" t="s">
        <v>526</v>
      </c>
      <c r="C650" s="120">
        <v>0</v>
      </c>
      <c r="D650" s="145">
        <v>0</v>
      </c>
      <c r="E650" s="146"/>
    </row>
    <row r="651" s="69" customFormat="1" customHeight="1" spans="1:5">
      <c r="A651" s="107">
        <v>20825</v>
      </c>
      <c r="B651" s="106" t="s">
        <v>527</v>
      </c>
      <c r="C651" s="120">
        <v>0</v>
      </c>
      <c r="D651" s="145">
        <v>48</v>
      </c>
      <c r="E651" s="146"/>
    </row>
    <row r="652" s="69" customFormat="1" customHeight="1" spans="1:5">
      <c r="A652" s="107">
        <v>2082501</v>
      </c>
      <c r="B652" s="107" t="s">
        <v>528</v>
      </c>
      <c r="C652" s="120">
        <v>0</v>
      </c>
      <c r="D652" s="145">
        <v>0</v>
      </c>
      <c r="E652" s="146"/>
    </row>
    <row r="653" s="69" customFormat="1" customHeight="1" spans="1:5">
      <c r="A653" s="107">
        <v>2082502</v>
      </c>
      <c r="B653" s="107" t="s">
        <v>529</v>
      </c>
      <c r="C653" s="120">
        <v>0</v>
      </c>
      <c r="D653" s="145">
        <v>48</v>
      </c>
      <c r="E653" s="146"/>
    </row>
    <row r="654" s="69" customFormat="1" customHeight="1" spans="1:5">
      <c r="A654" s="107">
        <v>20826</v>
      </c>
      <c r="B654" s="106" t="s">
        <v>530</v>
      </c>
      <c r="C654" s="120">
        <v>25920</v>
      </c>
      <c r="D654" s="145">
        <v>28268</v>
      </c>
      <c r="E654" s="146">
        <v>0.916937880288666</v>
      </c>
    </row>
    <row r="655" s="69" customFormat="1" customHeight="1" spans="1:5">
      <c r="A655" s="107">
        <v>2082601</v>
      </c>
      <c r="B655" s="107" t="s">
        <v>531</v>
      </c>
      <c r="C655" s="120">
        <v>0</v>
      </c>
      <c r="D655" s="145">
        <v>0</v>
      </c>
      <c r="E655" s="146"/>
    </row>
    <row r="656" s="69" customFormat="1" customHeight="1" spans="1:5">
      <c r="A656" s="107">
        <v>2082602</v>
      </c>
      <c r="B656" s="107" t="s">
        <v>532</v>
      </c>
      <c r="C656" s="120">
        <v>25920</v>
      </c>
      <c r="D656" s="145">
        <v>28268</v>
      </c>
      <c r="E656" s="146">
        <v>0.916937880288666</v>
      </c>
    </row>
    <row r="657" s="69" customFormat="1" customHeight="1" spans="1:5">
      <c r="A657" s="107">
        <v>2082699</v>
      </c>
      <c r="B657" s="107" t="s">
        <v>533</v>
      </c>
      <c r="C657" s="120">
        <v>0</v>
      </c>
      <c r="D657" s="145">
        <v>0</v>
      </c>
      <c r="E657" s="146"/>
    </row>
    <row r="658" s="69" customFormat="1" customHeight="1" spans="1:5">
      <c r="A658" s="107">
        <v>20827</v>
      </c>
      <c r="B658" s="106" t="s">
        <v>534</v>
      </c>
      <c r="C658" s="120">
        <v>23</v>
      </c>
      <c r="D658" s="145">
        <v>0</v>
      </c>
      <c r="E658" s="146"/>
    </row>
    <row r="659" s="69" customFormat="1" customHeight="1" spans="1:5">
      <c r="A659" s="107">
        <v>2082701</v>
      </c>
      <c r="B659" s="107" t="s">
        <v>535</v>
      </c>
      <c r="C659" s="120">
        <v>0</v>
      </c>
      <c r="D659" s="145">
        <v>0</v>
      </c>
      <c r="E659" s="146"/>
    </row>
    <row r="660" s="69" customFormat="1" customHeight="1" spans="1:5">
      <c r="A660" s="107">
        <v>2082702</v>
      </c>
      <c r="B660" s="107" t="s">
        <v>536</v>
      </c>
      <c r="C660" s="120">
        <v>0</v>
      </c>
      <c r="D660" s="145">
        <v>0</v>
      </c>
      <c r="E660" s="146"/>
    </row>
    <row r="661" s="69" customFormat="1" customHeight="1" spans="1:5">
      <c r="A661" s="107">
        <v>2082799</v>
      </c>
      <c r="B661" s="107" t="s">
        <v>537</v>
      </c>
      <c r="C661" s="120">
        <v>23</v>
      </c>
      <c r="D661" s="145">
        <v>0</v>
      </c>
      <c r="E661" s="146"/>
    </row>
    <row r="662" s="69" customFormat="1" customHeight="1" spans="1:5">
      <c r="A662" s="107">
        <v>20828</v>
      </c>
      <c r="B662" s="106" t="s">
        <v>538</v>
      </c>
      <c r="C662" s="120">
        <v>595</v>
      </c>
      <c r="D662" s="145">
        <v>619</v>
      </c>
      <c r="E662" s="146">
        <v>0.961227786752827</v>
      </c>
    </row>
    <row r="663" s="69" customFormat="1" customHeight="1" spans="1:5">
      <c r="A663" s="107">
        <v>2082801</v>
      </c>
      <c r="B663" s="107" t="s">
        <v>88</v>
      </c>
      <c r="C663" s="120">
        <v>521</v>
      </c>
      <c r="D663" s="145">
        <v>353</v>
      </c>
      <c r="E663" s="146">
        <v>1.47592067988669</v>
      </c>
    </row>
    <row r="664" s="69" customFormat="1" customHeight="1" spans="1:5">
      <c r="A664" s="107">
        <v>2082802</v>
      </c>
      <c r="B664" s="107" t="s">
        <v>89</v>
      </c>
      <c r="C664" s="120">
        <v>0</v>
      </c>
      <c r="D664" s="145">
        <v>0</v>
      </c>
      <c r="E664" s="146"/>
    </row>
    <row r="665" s="69" customFormat="1" customHeight="1" spans="1:5">
      <c r="A665" s="107">
        <v>2082803</v>
      </c>
      <c r="B665" s="107" t="s">
        <v>90</v>
      </c>
      <c r="C665" s="120">
        <v>0</v>
      </c>
      <c r="D665" s="145">
        <v>0</v>
      </c>
      <c r="E665" s="146"/>
    </row>
    <row r="666" s="69" customFormat="1" customHeight="1" spans="1:5">
      <c r="A666" s="107">
        <v>2082804</v>
      </c>
      <c r="B666" s="107" t="s">
        <v>539</v>
      </c>
      <c r="C666" s="120">
        <v>0</v>
      </c>
      <c r="D666" s="145">
        <v>0</v>
      </c>
      <c r="E666" s="146"/>
    </row>
    <row r="667" s="69" customFormat="1" customHeight="1" spans="1:5">
      <c r="A667" s="107">
        <v>2082805</v>
      </c>
      <c r="B667" s="107" t="s">
        <v>540</v>
      </c>
      <c r="C667" s="120">
        <v>0</v>
      </c>
      <c r="D667" s="145">
        <v>0</v>
      </c>
      <c r="E667" s="146"/>
    </row>
    <row r="668" s="69" customFormat="1" customHeight="1" spans="1:5">
      <c r="A668" s="107">
        <v>2082850</v>
      </c>
      <c r="B668" s="107" t="s">
        <v>97</v>
      </c>
      <c r="C668" s="120">
        <v>0</v>
      </c>
      <c r="D668" s="145">
        <v>0</v>
      </c>
      <c r="E668" s="146"/>
    </row>
    <row r="669" s="69" customFormat="1" customHeight="1" spans="1:5">
      <c r="A669" s="107">
        <v>2082899</v>
      </c>
      <c r="B669" s="107" t="s">
        <v>541</v>
      </c>
      <c r="C669" s="120">
        <v>74</v>
      </c>
      <c r="D669" s="145">
        <v>266</v>
      </c>
      <c r="E669" s="146">
        <v>0.278195488721804</v>
      </c>
    </row>
    <row r="670" s="69" customFormat="1" customHeight="1" spans="1:5">
      <c r="A670" s="107">
        <v>20830</v>
      </c>
      <c r="B670" s="106" t="s">
        <v>542</v>
      </c>
      <c r="C670" s="120">
        <v>81</v>
      </c>
      <c r="D670" s="145">
        <v>0</v>
      </c>
      <c r="E670" s="146"/>
    </row>
    <row r="671" s="69" customFormat="1" customHeight="1" spans="1:5">
      <c r="A671" s="107">
        <v>2083001</v>
      </c>
      <c r="B671" s="107" t="s">
        <v>543</v>
      </c>
      <c r="C671" s="120">
        <v>81</v>
      </c>
      <c r="D671" s="145">
        <v>0</v>
      </c>
      <c r="E671" s="146"/>
    </row>
    <row r="672" s="69" customFormat="1" customHeight="1" spans="1:5">
      <c r="A672" s="107">
        <v>2083099</v>
      </c>
      <c r="B672" s="107" t="s">
        <v>544</v>
      </c>
      <c r="C672" s="120">
        <v>0</v>
      </c>
      <c r="D672" s="145">
        <v>0</v>
      </c>
      <c r="E672" s="146"/>
    </row>
    <row r="673" s="69" customFormat="1" customHeight="1" spans="1:5">
      <c r="A673" s="107">
        <v>20899</v>
      </c>
      <c r="B673" s="106" t="s">
        <v>545</v>
      </c>
      <c r="C673" s="120">
        <v>359</v>
      </c>
      <c r="D673" s="145">
        <v>5091</v>
      </c>
      <c r="E673" s="146">
        <v>0.0705165979178943</v>
      </c>
    </row>
    <row r="674" s="69" customFormat="1" customHeight="1" spans="1:5">
      <c r="A674" s="107">
        <v>2089999</v>
      </c>
      <c r="B674" s="107" t="s">
        <v>546</v>
      </c>
      <c r="C674" s="120">
        <v>359</v>
      </c>
      <c r="D674" s="145">
        <v>5091</v>
      </c>
      <c r="E674" s="146">
        <v>0.0705165979178943</v>
      </c>
    </row>
    <row r="675" s="69" customFormat="1" customHeight="1" spans="1:5">
      <c r="A675" s="107">
        <v>210</v>
      </c>
      <c r="B675" s="106" t="s">
        <v>547</v>
      </c>
      <c r="C675" s="120">
        <v>102308</v>
      </c>
      <c r="D675" s="145">
        <v>100420</v>
      </c>
      <c r="E675" s="146">
        <v>1.01880103565027</v>
      </c>
    </row>
    <row r="676" s="69" customFormat="1" customHeight="1" spans="1:5">
      <c r="A676" s="107">
        <v>21001</v>
      </c>
      <c r="B676" s="106" t="s">
        <v>548</v>
      </c>
      <c r="C676" s="120">
        <v>1715</v>
      </c>
      <c r="D676" s="145">
        <v>1273</v>
      </c>
      <c r="E676" s="146">
        <v>1.34721131186174</v>
      </c>
    </row>
    <row r="677" s="69" customFormat="1" customHeight="1" spans="1:5">
      <c r="A677" s="107">
        <v>2100101</v>
      </c>
      <c r="B677" s="107" t="s">
        <v>88</v>
      </c>
      <c r="C677" s="120">
        <v>1418</v>
      </c>
      <c r="D677" s="145">
        <v>843</v>
      </c>
      <c r="E677" s="146">
        <v>1.68208778173191</v>
      </c>
    </row>
    <row r="678" s="69" customFormat="1" customHeight="1" spans="1:5">
      <c r="A678" s="107">
        <v>2100102</v>
      </c>
      <c r="B678" s="107" t="s">
        <v>89</v>
      </c>
      <c r="C678" s="120">
        <v>0</v>
      </c>
      <c r="D678" s="145">
        <v>0</v>
      </c>
      <c r="E678" s="146"/>
    </row>
    <row r="679" s="69" customFormat="1" customHeight="1" spans="1:5">
      <c r="A679" s="107">
        <v>2100103</v>
      </c>
      <c r="B679" s="107" t="s">
        <v>90</v>
      </c>
      <c r="C679" s="120">
        <v>0</v>
      </c>
      <c r="D679" s="145">
        <v>0</v>
      </c>
      <c r="E679" s="146"/>
    </row>
    <row r="680" s="69" customFormat="1" customHeight="1" spans="1:5">
      <c r="A680" s="107">
        <v>2100199</v>
      </c>
      <c r="B680" s="107" t="s">
        <v>549</v>
      </c>
      <c r="C680" s="120">
        <v>297</v>
      </c>
      <c r="D680" s="145">
        <v>430</v>
      </c>
      <c r="E680" s="146">
        <v>0.690697674418605</v>
      </c>
    </row>
    <row r="681" s="69" customFormat="1" customHeight="1" spans="1:5">
      <c r="A681" s="107">
        <v>21002</v>
      </c>
      <c r="B681" s="106" t="s">
        <v>550</v>
      </c>
      <c r="C681" s="120">
        <v>2259</v>
      </c>
      <c r="D681" s="145">
        <v>972</v>
      </c>
      <c r="E681" s="146">
        <v>2.32407407407407</v>
      </c>
    </row>
    <row r="682" s="69" customFormat="1" customHeight="1" spans="1:5">
      <c r="A682" s="107">
        <v>2100201</v>
      </c>
      <c r="B682" s="107" t="s">
        <v>551</v>
      </c>
      <c r="C682" s="120">
        <v>196</v>
      </c>
      <c r="D682" s="145">
        <v>190</v>
      </c>
      <c r="E682" s="146">
        <v>1.03157894736842</v>
      </c>
    </row>
    <row r="683" s="69" customFormat="1" customHeight="1" spans="1:5">
      <c r="A683" s="107">
        <v>2100202</v>
      </c>
      <c r="B683" s="107" t="s">
        <v>552</v>
      </c>
      <c r="C683" s="120">
        <v>50</v>
      </c>
      <c r="D683" s="145">
        <v>26</v>
      </c>
      <c r="E683" s="146">
        <v>1.92307692307692</v>
      </c>
    </row>
    <row r="684" s="69" customFormat="1" customHeight="1" spans="1:5">
      <c r="A684" s="107">
        <v>2100203</v>
      </c>
      <c r="B684" s="107" t="s">
        <v>553</v>
      </c>
      <c r="C684" s="120">
        <v>0</v>
      </c>
      <c r="D684" s="145">
        <v>0</v>
      </c>
      <c r="E684" s="146"/>
    </row>
    <row r="685" s="69" customFormat="1" customHeight="1" spans="1:5">
      <c r="A685" s="107">
        <v>2100204</v>
      </c>
      <c r="B685" s="107" t="s">
        <v>554</v>
      </c>
      <c r="C685" s="120">
        <v>0</v>
      </c>
      <c r="D685" s="145">
        <v>0</v>
      </c>
      <c r="E685" s="146"/>
    </row>
    <row r="686" s="69" customFormat="1" customHeight="1" spans="1:5">
      <c r="A686" s="107">
        <v>2100205</v>
      </c>
      <c r="B686" s="107" t="s">
        <v>555</v>
      </c>
      <c r="C686" s="120">
        <v>0</v>
      </c>
      <c r="D686" s="145">
        <v>0</v>
      </c>
      <c r="E686" s="146"/>
    </row>
    <row r="687" s="69" customFormat="1" customHeight="1" spans="1:5">
      <c r="A687" s="107">
        <v>2100206</v>
      </c>
      <c r="B687" s="107" t="s">
        <v>556</v>
      </c>
      <c r="C687" s="120">
        <v>1323</v>
      </c>
      <c r="D687" s="145">
        <v>26</v>
      </c>
      <c r="E687" s="146">
        <v>50.8846153846154</v>
      </c>
    </row>
    <row r="688" s="69" customFormat="1" customHeight="1" spans="1:5">
      <c r="A688" s="107">
        <v>2100207</v>
      </c>
      <c r="B688" s="107" t="s">
        <v>557</v>
      </c>
      <c r="C688" s="120">
        <v>0</v>
      </c>
      <c r="D688" s="145">
        <v>0</v>
      </c>
      <c r="E688" s="146"/>
    </row>
    <row r="689" s="69" customFormat="1" customHeight="1" spans="1:5">
      <c r="A689" s="107">
        <v>2100208</v>
      </c>
      <c r="B689" s="107" t="s">
        <v>558</v>
      </c>
      <c r="C689" s="120">
        <v>209</v>
      </c>
      <c r="D689" s="145">
        <v>187</v>
      </c>
      <c r="E689" s="146">
        <v>1.11764705882353</v>
      </c>
    </row>
    <row r="690" s="69" customFormat="1" customHeight="1" spans="1:5">
      <c r="A690" s="107">
        <v>2100209</v>
      </c>
      <c r="B690" s="107" t="s">
        <v>559</v>
      </c>
      <c r="C690" s="120">
        <v>0</v>
      </c>
      <c r="D690" s="145">
        <v>0</v>
      </c>
      <c r="E690" s="146"/>
    </row>
    <row r="691" s="69" customFormat="1" customHeight="1" spans="1:5">
      <c r="A691" s="107">
        <v>2100210</v>
      </c>
      <c r="B691" s="107" t="s">
        <v>560</v>
      </c>
      <c r="C691" s="120">
        <v>0</v>
      </c>
      <c r="D691" s="145">
        <v>0</v>
      </c>
      <c r="E691" s="146"/>
    </row>
    <row r="692" s="69" customFormat="1" customHeight="1" spans="1:5">
      <c r="A692" s="107">
        <v>2100211</v>
      </c>
      <c r="B692" s="107" t="s">
        <v>561</v>
      </c>
      <c r="C692" s="120">
        <v>0</v>
      </c>
      <c r="D692" s="145">
        <v>0</v>
      </c>
      <c r="E692" s="146"/>
    </row>
    <row r="693" s="69" customFormat="1" customHeight="1" spans="1:5">
      <c r="A693" s="107">
        <v>2100212</v>
      </c>
      <c r="B693" s="107" t="s">
        <v>562</v>
      </c>
      <c r="C693" s="120">
        <v>0</v>
      </c>
      <c r="D693" s="145">
        <v>0</v>
      </c>
      <c r="E693" s="146"/>
    </row>
    <row r="694" s="69" customFormat="1" customHeight="1" spans="1:5">
      <c r="A694" s="107">
        <v>2100213</v>
      </c>
      <c r="B694" s="107" t="s">
        <v>563</v>
      </c>
      <c r="C694" s="120">
        <v>0</v>
      </c>
      <c r="D694" s="145"/>
      <c r="E694" s="146"/>
    </row>
    <row r="695" s="69" customFormat="1" customHeight="1" spans="1:5">
      <c r="A695" s="107">
        <v>2100299</v>
      </c>
      <c r="B695" s="107" t="s">
        <v>564</v>
      </c>
      <c r="C695" s="120">
        <v>481</v>
      </c>
      <c r="D695" s="145">
        <v>543</v>
      </c>
      <c r="E695" s="146">
        <v>0.885819521178637</v>
      </c>
    </row>
    <row r="696" s="69" customFormat="1" customHeight="1" spans="1:5">
      <c r="A696" s="107">
        <v>21003</v>
      </c>
      <c r="B696" s="106" t="s">
        <v>565</v>
      </c>
      <c r="C696" s="120">
        <v>7711</v>
      </c>
      <c r="D696" s="145">
        <v>7252</v>
      </c>
      <c r="E696" s="146">
        <v>1.06329288472146</v>
      </c>
    </row>
    <row r="697" s="69" customFormat="1" customHeight="1" spans="1:5">
      <c r="A697" s="107">
        <v>2100301</v>
      </c>
      <c r="B697" s="107" t="s">
        <v>566</v>
      </c>
      <c r="C697" s="120">
        <v>0</v>
      </c>
      <c r="D697" s="145">
        <v>0</v>
      </c>
      <c r="E697" s="146"/>
    </row>
    <row r="698" s="69" customFormat="1" customHeight="1" spans="1:5">
      <c r="A698" s="107">
        <v>2100302</v>
      </c>
      <c r="B698" s="107" t="s">
        <v>567</v>
      </c>
      <c r="C698" s="120">
        <v>5272</v>
      </c>
      <c r="D698" s="145">
        <v>4923</v>
      </c>
      <c r="E698" s="146">
        <v>1.07089173268332</v>
      </c>
    </row>
    <row r="699" s="69" customFormat="1" customHeight="1" spans="1:5">
      <c r="A699" s="107">
        <v>2100399</v>
      </c>
      <c r="B699" s="107" t="s">
        <v>568</v>
      </c>
      <c r="C699" s="120">
        <v>2439</v>
      </c>
      <c r="D699" s="145">
        <v>2329</v>
      </c>
      <c r="E699" s="146">
        <v>1.04723057106054</v>
      </c>
    </row>
    <row r="700" s="69" customFormat="1" customHeight="1" spans="1:5">
      <c r="A700" s="107">
        <v>21004</v>
      </c>
      <c r="B700" s="106" t="s">
        <v>569</v>
      </c>
      <c r="C700" s="120">
        <v>20683</v>
      </c>
      <c r="D700" s="145">
        <v>16518</v>
      </c>
      <c r="E700" s="146">
        <v>1.25214917060177</v>
      </c>
    </row>
    <row r="701" s="69" customFormat="1" customHeight="1" spans="1:5">
      <c r="A701" s="107">
        <v>2100401</v>
      </c>
      <c r="B701" s="107" t="s">
        <v>570</v>
      </c>
      <c r="C701" s="120">
        <v>944</v>
      </c>
      <c r="D701" s="145">
        <v>930</v>
      </c>
      <c r="E701" s="146">
        <v>1.01505376344086</v>
      </c>
    </row>
    <row r="702" s="69" customFormat="1" customHeight="1" spans="1:5">
      <c r="A702" s="107">
        <v>2100402</v>
      </c>
      <c r="B702" s="107" t="s">
        <v>571</v>
      </c>
      <c r="C702" s="120">
        <v>723</v>
      </c>
      <c r="D702" s="145">
        <v>710</v>
      </c>
      <c r="E702" s="146">
        <v>1.01830985915493</v>
      </c>
    </row>
    <row r="703" s="69" customFormat="1" customHeight="1" spans="1:5">
      <c r="A703" s="107">
        <v>2100403</v>
      </c>
      <c r="B703" s="107" t="s">
        <v>572</v>
      </c>
      <c r="C703" s="120">
        <v>193</v>
      </c>
      <c r="D703" s="145">
        <v>1433</v>
      </c>
      <c r="E703" s="146">
        <v>0.134682484298674</v>
      </c>
    </row>
    <row r="704" s="69" customFormat="1" customHeight="1" spans="1:5">
      <c r="A704" s="107">
        <v>2100404</v>
      </c>
      <c r="B704" s="107" t="s">
        <v>573</v>
      </c>
      <c r="C704" s="120">
        <v>0</v>
      </c>
      <c r="D704" s="145">
        <v>0</v>
      </c>
      <c r="E704" s="146"/>
    </row>
    <row r="705" s="69" customFormat="1" customHeight="1" spans="1:5">
      <c r="A705" s="107">
        <v>2100405</v>
      </c>
      <c r="B705" s="107" t="s">
        <v>574</v>
      </c>
      <c r="C705" s="120">
        <v>0</v>
      </c>
      <c r="D705" s="145">
        <v>0</v>
      </c>
      <c r="E705" s="146"/>
    </row>
    <row r="706" s="69" customFormat="1" customHeight="1" spans="1:5">
      <c r="A706" s="107">
        <v>2100406</v>
      </c>
      <c r="B706" s="107" t="s">
        <v>575</v>
      </c>
      <c r="C706" s="120">
        <v>0</v>
      </c>
      <c r="D706" s="145">
        <v>0</v>
      </c>
      <c r="E706" s="146"/>
    </row>
    <row r="707" s="69" customFormat="1" customHeight="1" spans="1:5">
      <c r="A707" s="107">
        <v>2100407</v>
      </c>
      <c r="B707" s="107" t="s">
        <v>576</v>
      </c>
      <c r="C707" s="120">
        <v>5</v>
      </c>
      <c r="D707" s="145">
        <v>0</v>
      </c>
      <c r="E707" s="146"/>
    </row>
    <row r="708" s="69" customFormat="1" customHeight="1" spans="1:5">
      <c r="A708" s="107">
        <v>2100408</v>
      </c>
      <c r="B708" s="107" t="s">
        <v>577</v>
      </c>
      <c r="C708" s="120">
        <v>7573</v>
      </c>
      <c r="D708" s="145">
        <v>8129</v>
      </c>
      <c r="E708" s="146">
        <v>0.931602903186124</v>
      </c>
    </row>
    <row r="709" s="69" customFormat="1" customHeight="1" spans="1:5">
      <c r="A709" s="107">
        <v>2100409</v>
      </c>
      <c r="B709" s="107" t="s">
        <v>578</v>
      </c>
      <c r="C709" s="120">
        <v>307</v>
      </c>
      <c r="D709" s="145">
        <v>985</v>
      </c>
      <c r="E709" s="146">
        <v>0.311675126903553</v>
      </c>
    </row>
    <row r="710" s="69" customFormat="1" customHeight="1" spans="1:5">
      <c r="A710" s="107">
        <v>2100410</v>
      </c>
      <c r="B710" s="107" t="s">
        <v>579</v>
      </c>
      <c r="C710" s="120">
        <v>9336</v>
      </c>
      <c r="D710" s="145">
        <v>2829</v>
      </c>
      <c r="E710" s="146">
        <v>3.30010604453871</v>
      </c>
    </row>
    <row r="711" s="69" customFormat="1" customHeight="1" spans="1:5">
      <c r="A711" s="107">
        <v>2100499</v>
      </c>
      <c r="B711" s="107" t="s">
        <v>580</v>
      </c>
      <c r="C711" s="120">
        <v>1602</v>
      </c>
      <c r="D711" s="145">
        <v>1502</v>
      </c>
      <c r="E711" s="146">
        <v>1.06657789613848</v>
      </c>
    </row>
    <row r="712" s="69" customFormat="1" customHeight="1" spans="1:5">
      <c r="A712" s="107">
        <v>21006</v>
      </c>
      <c r="B712" s="106" t="s">
        <v>581</v>
      </c>
      <c r="C712" s="120">
        <v>270</v>
      </c>
      <c r="D712" s="145">
        <v>147</v>
      </c>
      <c r="E712" s="146">
        <v>1.83673469387755</v>
      </c>
    </row>
    <row r="713" s="69" customFormat="1" customHeight="1" spans="1:5">
      <c r="A713" s="107">
        <v>2100601</v>
      </c>
      <c r="B713" s="107" t="s">
        <v>582</v>
      </c>
      <c r="C713" s="120">
        <v>270</v>
      </c>
      <c r="D713" s="145">
        <v>147</v>
      </c>
      <c r="E713" s="146">
        <v>1.83673469387755</v>
      </c>
    </row>
    <row r="714" s="69" customFormat="1" customHeight="1" spans="1:5">
      <c r="A714" s="107">
        <v>2100699</v>
      </c>
      <c r="B714" s="107" t="s">
        <v>583</v>
      </c>
      <c r="C714" s="120">
        <v>0</v>
      </c>
      <c r="D714" s="145">
        <v>0</v>
      </c>
      <c r="E714" s="146"/>
    </row>
    <row r="715" s="69" customFormat="1" customHeight="1" spans="1:5">
      <c r="A715" s="107">
        <v>21007</v>
      </c>
      <c r="B715" s="106" t="s">
        <v>584</v>
      </c>
      <c r="C715" s="120">
        <v>1897</v>
      </c>
      <c r="D715" s="145">
        <v>1965</v>
      </c>
      <c r="E715" s="146">
        <v>0.965394402035623</v>
      </c>
    </row>
    <row r="716" s="69" customFormat="1" customHeight="1" spans="1:5">
      <c r="A716" s="107">
        <v>2100716</v>
      </c>
      <c r="B716" s="107" t="s">
        <v>585</v>
      </c>
      <c r="C716" s="120">
        <v>0</v>
      </c>
      <c r="D716" s="145">
        <v>0</v>
      </c>
      <c r="E716" s="146"/>
    </row>
    <row r="717" s="69" customFormat="1" customHeight="1" spans="1:5">
      <c r="A717" s="107">
        <v>2100717</v>
      </c>
      <c r="B717" s="107" t="s">
        <v>586</v>
      </c>
      <c r="C717" s="120">
        <v>1323</v>
      </c>
      <c r="D717" s="145">
        <v>1237</v>
      </c>
      <c r="E717" s="146">
        <v>1.06952303961196</v>
      </c>
    </row>
    <row r="718" s="69" customFormat="1" customHeight="1" spans="1:5">
      <c r="A718" s="107">
        <v>2100799</v>
      </c>
      <c r="B718" s="107" t="s">
        <v>587</v>
      </c>
      <c r="C718" s="120">
        <v>574</v>
      </c>
      <c r="D718" s="145">
        <v>728</v>
      </c>
      <c r="E718" s="146">
        <v>0.788461538461538</v>
      </c>
    </row>
    <row r="719" s="69" customFormat="1" customHeight="1" spans="1:5">
      <c r="A719" s="107">
        <v>21011</v>
      </c>
      <c r="B719" s="106" t="s">
        <v>588</v>
      </c>
      <c r="C719" s="120">
        <v>1883</v>
      </c>
      <c r="D719" s="145">
        <v>1682</v>
      </c>
      <c r="E719" s="146">
        <v>1.11950059453032</v>
      </c>
    </row>
    <row r="720" s="69" customFormat="1" customHeight="1" spans="1:5">
      <c r="A720" s="107">
        <v>2101101</v>
      </c>
      <c r="B720" s="107" t="s">
        <v>589</v>
      </c>
      <c r="C720" s="120">
        <v>0</v>
      </c>
      <c r="D720" s="145">
        <v>67</v>
      </c>
      <c r="E720" s="146"/>
    </row>
    <row r="721" s="69" customFormat="1" customHeight="1" spans="1:5">
      <c r="A721" s="107">
        <v>2101102</v>
      </c>
      <c r="B721" s="107" t="s">
        <v>590</v>
      </c>
      <c r="C721" s="120">
        <v>0</v>
      </c>
      <c r="D721" s="145">
        <v>0</v>
      </c>
      <c r="E721" s="146"/>
    </row>
    <row r="722" s="69" customFormat="1" customHeight="1" spans="1:5">
      <c r="A722" s="107">
        <v>2101103</v>
      </c>
      <c r="B722" s="107" t="s">
        <v>591</v>
      </c>
      <c r="C722" s="120">
        <v>1673</v>
      </c>
      <c r="D722" s="145">
        <v>1600</v>
      </c>
      <c r="E722" s="146">
        <v>1.045625</v>
      </c>
    </row>
    <row r="723" s="69" customFormat="1" customHeight="1" spans="1:5">
      <c r="A723" s="107">
        <v>2101199</v>
      </c>
      <c r="B723" s="107" t="s">
        <v>592</v>
      </c>
      <c r="C723" s="120">
        <v>210</v>
      </c>
      <c r="D723" s="145">
        <v>15</v>
      </c>
      <c r="E723" s="146">
        <v>14</v>
      </c>
    </row>
    <row r="724" s="69" customFormat="1" customHeight="1" spans="1:5">
      <c r="A724" s="107">
        <v>21012</v>
      </c>
      <c r="B724" s="106" t="s">
        <v>593</v>
      </c>
      <c r="C724" s="120">
        <v>59203</v>
      </c>
      <c r="D724" s="145">
        <v>63691</v>
      </c>
      <c r="E724" s="146">
        <v>0.929534785134477</v>
      </c>
    </row>
    <row r="725" s="69" customFormat="1" customHeight="1" spans="1:5">
      <c r="A725" s="107">
        <v>2101201</v>
      </c>
      <c r="B725" s="107" t="s">
        <v>594</v>
      </c>
      <c r="C725" s="120">
        <v>0</v>
      </c>
      <c r="D725" s="145">
        <v>0</v>
      </c>
      <c r="E725" s="146"/>
    </row>
    <row r="726" s="69" customFormat="1" customHeight="1" spans="1:5">
      <c r="A726" s="107">
        <v>2101202</v>
      </c>
      <c r="B726" s="107" t="s">
        <v>595</v>
      </c>
      <c r="C726" s="120">
        <v>59203</v>
      </c>
      <c r="D726" s="145">
        <v>62191</v>
      </c>
      <c r="E726" s="146">
        <v>0.951954462864402</v>
      </c>
    </row>
    <row r="727" s="69" customFormat="1" customHeight="1" spans="1:5">
      <c r="A727" s="107">
        <v>2101299</v>
      </c>
      <c r="B727" s="107" t="s">
        <v>596</v>
      </c>
      <c r="C727" s="120">
        <v>0</v>
      </c>
      <c r="D727" s="145">
        <v>1500</v>
      </c>
      <c r="E727" s="146"/>
    </row>
    <row r="728" s="69" customFormat="1" customHeight="1" spans="1:5">
      <c r="A728" s="107">
        <v>21013</v>
      </c>
      <c r="B728" s="106" t="s">
        <v>597</v>
      </c>
      <c r="C728" s="120">
        <v>4191</v>
      </c>
      <c r="D728" s="145">
        <v>4860</v>
      </c>
      <c r="E728" s="146">
        <v>0.862345679012346</v>
      </c>
    </row>
    <row r="729" s="69" customFormat="1" customHeight="1" spans="1:5">
      <c r="A729" s="107">
        <v>2101301</v>
      </c>
      <c r="B729" s="107" t="s">
        <v>598</v>
      </c>
      <c r="C729" s="120">
        <v>712</v>
      </c>
      <c r="D729" s="145">
        <v>835</v>
      </c>
      <c r="E729" s="146">
        <v>0.852694610778443</v>
      </c>
    </row>
    <row r="730" s="69" customFormat="1" customHeight="1" spans="1:5">
      <c r="A730" s="107">
        <v>2101302</v>
      </c>
      <c r="B730" s="107" t="s">
        <v>599</v>
      </c>
      <c r="C730" s="120">
        <v>21</v>
      </c>
      <c r="D730" s="145">
        <v>28</v>
      </c>
      <c r="E730" s="146">
        <v>0.75</v>
      </c>
    </row>
    <row r="731" s="69" customFormat="1" customHeight="1" spans="1:5">
      <c r="A731" s="107">
        <v>2101399</v>
      </c>
      <c r="B731" s="107" t="s">
        <v>600</v>
      </c>
      <c r="C731" s="120">
        <v>3458</v>
      </c>
      <c r="D731" s="145">
        <v>3997</v>
      </c>
      <c r="E731" s="146">
        <v>0.865148861646235</v>
      </c>
    </row>
    <row r="732" s="69" customFormat="1" customHeight="1" spans="1:5">
      <c r="A732" s="107">
        <v>21014</v>
      </c>
      <c r="B732" s="106" t="s">
        <v>601</v>
      </c>
      <c r="C732" s="120">
        <v>293</v>
      </c>
      <c r="D732" s="145">
        <v>305</v>
      </c>
      <c r="E732" s="146">
        <v>0.960655737704918</v>
      </c>
    </row>
    <row r="733" s="69" customFormat="1" customHeight="1" spans="1:5">
      <c r="A733" s="107">
        <v>2101401</v>
      </c>
      <c r="B733" s="107" t="s">
        <v>602</v>
      </c>
      <c r="C733" s="120">
        <v>293</v>
      </c>
      <c r="D733" s="145">
        <v>305</v>
      </c>
      <c r="E733" s="146">
        <v>0.960655737704918</v>
      </c>
    </row>
    <row r="734" s="69" customFormat="1" customHeight="1" spans="1:5">
      <c r="A734" s="107">
        <v>2101499</v>
      </c>
      <c r="B734" s="107" t="s">
        <v>603</v>
      </c>
      <c r="C734" s="120">
        <v>0</v>
      </c>
      <c r="D734" s="145">
        <v>0</v>
      </c>
      <c r="E734" s="146"/>
    </row>
    <row r="735" s="69" customFormat="1" customHeight="1" spans="1:5">
      <c r="A735" s="107">
        <v>21015</v>
      </c>
      <c r="B735" s="106" t="s">
        <v>604</v>
      </c>
      <c r="C735" s="120">
        <v>1663</v>
      </c>
      <c r="D735" s="145">
        <v>1382</v>
      </c>
      <c r="E735" s="146">
        <v>1.20332850940666</v>
      </c>
    </row>
    <row r="736" s="69" customFormat="1" customHeight="1" spans="1:5">
      <c r="A736" s="107">
        <v>2101501</v>
      </c>
      <c r="B736" s="107" t="s">
        <v>88</v>
      </c>
      <c r="C736" s="120">
        <v>1383</v>
      </c>
      <c r="D736" s="145">
        <v>1261</v>
      </c>
      <c r="E736" s="146">
        <v>1.09674861221253</v>
      </c>
    </row>
    <row r="737" s="69" customFormat="1" customHeight="1" spans="1:5">
      <c r="A737" s="107">
        <v>2101502</v>
      </c>
      <c r="B737" s="107" t="s">
        <v>89</v>
      </c>
      <c r="C737" s="120">
        <v>0</v>
      </c>
      <c r="D737" s="145">
        <v>0</v>
      </c>
      <c r="E737" s="146"/>
    </row>
    <row r="738" s="69" customFormat="1" customHeight="1" spans="1:5">
      <c r="A738" s="107">
        <v>2101503</v>
      </c>
      <c r="B738" s="107" t="s">
        <v>90</v>
      </c>
      <c r="C738" s="120">
        <v>0</v>
      </c>
      <c r="D738" s="145">
        <v>0</v>
      </c>
      <c r="E738" s="146"/>
    </row>
    <row r="739" s="69" customFormat="1" customHeight="1" spans="1:5">
      <c r="A739" s="107">
        <v>2101504</v>
      </c>
      <c r="B739" s="107" t="s">
        <v>129</v>
      </c>
      <c r="C739" s="120">
        <v>0</v>
      </c>
      <c r="D739" s="145">
        <v>0</v>
      </c>
      <c r="E739" s="146"/>
    </row>
    <row r="740" s="69" customFormat="1" customHeight="1" spans="1:5">
      <c r="A740" s="107">
        <v>2101505</v>
      </c>
      <c r="B740" s="107" t="s">
        <v>605</v>
      </c>
      <c r="C740" s="120">
        <v>60</v>
      </c>
      <c r="D740" s="145">
        <v>0</v>
      </c>
      <c r="E740" s="146"/>
    </row>
    <row r="741" s="69" customFormat="1" customHeight="1" spans="1:5">
      <c r="A741" s="107">
        <v>2101506</v>
      </c>
      <c r="B741" s="107" t="s">
        <v>606</v>
      </c>
      <c r="C741" s="120">
        <v>0</v>
      </c>
      <c r="D741" s="145">
        <v>0</v>
      </c>
      <c r="E741" s="146"/>
    </row>
    <row r="742" s="69" customFormat="1" customHeight="1" spans="1:5">
      <c r="A742" s="107">
        <v>2101550</v>
      </c>
      <c r="B742" s="107" t="s">
        <v>97</v>
      </c>
      <c r="C742" s="120">
        <v>0</v>
      </c>
      <c r="D742" s="145">
        <v>0</v>
      </c>
      <c r="E742" s="146"/>
    </row>
    <row r="743" s="69" customFormat="1" customHeight="1" spans="1:5">
      <c r="A743" s="107">
        <v>2101599</v>
      </c>
      <c r="B743" s="107" t="s">
        <v>607</v>
      </c>
      <c r="C743" s="120">
        <v>220</v>
      </c>
      <c r="D743" s="145">
        <v>121</v>
      </c>
      <c r="E743" s="146">
        <v>1.81818181818182</v>
      </c>
    </row>
    <row r="744" s="69" customFormat="1" customHeight="1" spans="1:5">
      <c r="A744" s="107">
        <v>21016</v>
      </c>
      <c r="B744" s="106" t="s">
        <v>608</v>
      </c>
      <c r="C744" s="120">
        <v>0</v>
      </c>
      <c r="D744" s="145">
        <v>0</v>
      </c>
      <c r="E744" s="146"/>
    </row>
    <row r="745" s="69" customFormat="1" customHeight="1" spans="1:5">
      <c r="A745" s="107">
        <v>2101601</v>
      </c>
      <c r="B745" s="107" t="s">
        <v>609</v>
      </c>
      <c r="C745" s="120">
        <v>0</v>
      </c>
      <c r="D745" s="145">
        <v>0</v>
      </c>
      <c r="E745" s="146"/>
    </row>
    <row r="746" s="69" customFormat="1" customHeight="1" spans="1:5">
      <c r="A746" s="107">
        <v>21099</v>
      </c>
      <c r="B746" s="106" t="s">
        <v>610</v>
      </c>
      <c r="C746" s="120">
        <v>540</v>
      </c>
      <c r="D746" s="145">
        <v>373</v>
      </c>
      <c r="E746" s="146">
        <v>1.44772117962466</v>
      </c>
    </row>
    <row r="747" s="69" customFormat="1" customHeight="1" spans="1:5">
      <c r="A747" s="107">
        <v>2109999</v>
      </c>
      <c r="B747" s="107" t="s">
        <v>611</v>
      </c>
      <c r="C747" s="120">
        <v>540</v>
      </c>
      <c r="D747" s="145">
        <v>373</v>
      </c>
      <c r="E747" s="146">
        <v>1.44772117962466</v>
      </c>
    </row>
    <row r="748" s="69" customFormat="1" customHeight="1" spans="1:5">
      <c r="A748" s="107">
        <v>211</v>
      </c>
      <c r="B748" s="106" t="s">
        <v>612</v>
      </c>
      <c r="C748" s="120">
        <v>3982</v>
      </c>
      <c r="D748" s="145">
        <v>5146</v>
      </c>
      <c r="E748" s="146">
        <v>0.773804897007384</v>
      </c>
    </row>
    <row r="749" s="69" customFormat="1" customHeight="1" spans="1:5">
      <c r="A749" s="107">
        <v>21101</v>
      </c>
      <c r="B749" s="106" t="s">
        <v>613</v>
      </c>
      <c r="C749" s="120">
        <v>1270</v>
      </c>
      <c r="D749" s="145">
        <v>1842</v>
      </c>
      <c r="E749" s="146">
        <v>0.689467969598263</v>
      </c>
    </row>
    <row r="750" s="69" customFormat="1" customHeight="1" spans="1:5">
      <c r="A750" s="107">
        <v>2110101</v>
      </c>
      <c r="B750" s="107" t="s">
        <v>88</v>
      </c>
      <c r="C750" s="120">
        <v>1143</v>
      </c>
      <c r="D750" s="145">
        <v>1197</v>
      </c>
      <c r="E750" s="146">
        <v>0.954887218045113</v>
      </c>
    </row>
    <row r="751" s="69" customFormat="1" customHeight="1" spans="1:5">
      <c r="A751" s="107">
        <v>2110102</v>
      </c>
      <c r="B751" s="107" t="s">
        <v>89</v>
      </c>
      <c r="C751" s="120">
        <v>0</v>
      </c>
      <c r="D751" s="145">
        <v>0</v>
      </c>
      <c r="E751" s="146"/>
    </row>
    <row r="752" s="69" customFormat="1" customHeight="1" spans="1:5">
      <c r="A752" s="107">
        <v>2110103</v>
      </c>
      <c r="B752" s="107" t="s">
        <v>90</v>
      </c>
      <c r="C752" s="120">
        <v>0</v>
      </c>
      <c r="D752" s="145">
        <v>0</v>
      </c>
      <c r="E752" s="146"/>
    </row>
    <row r="753" s="69" customFormat="1" customHeight="1" spans="1:5">
      <c r="A753" s="107">
        <v>2110104</v>
      </c>
      <c r="B753" s="107" t="s">
        <v>614</v>
      </c>
      <c r="C753" s="120">
        <v>0</v>
      </c>
      <c r="D753" s="145">
        <v>0</v>
      </c>
      <c r="E753" s="146"/>
    </row>
    <row r="754" s="69" customFormat="1" customHeight="1" spans="1:5">
      <c r="A754" s="107">
        <v>2110105</v>
      </c>
      <c r="B754" s="107" t="s">
        <v>615</v>
      </c>
      <c r="C754" s="120">
        <v>0</v>
      </c>
      <c r="D754" s="145">
        <v>0</v>
      </c>
      <c r="E754" s="146"/>
    </row>
    <row r="755" s="69" customFormat="1" customHeight="1" spans="1:5">
      <c r="A755" s="107">
        <v>2110106</v>
      </c>
      <c r="B755" s="107" t="s">
        <v>616</v>
      </c>
      <c r="C755" s="120">
        <v>0</v>
      </c>
      <c r="D755" s="145">
        <v>0</v>
      </c>
      <c r="E755" s="146"/>
    </row>
    <row r="756" s="69" customFormat="1" customHeight="1" spans="1:5">
      <c r="A756" s="107">
        <v>2110107</v>
      </c>
      <c r="B756" s="107" t="s">
        <v>617</v>
      </c>
      <c r="C756" s="120">
        <v>0</v>
      </c>
      <c r="D756" s="145">
        <v>0</v>
      </c>
      <c r="E756" s="146"/>
    </row>
    <row r="757" s="69" customFormat="1" customHeight="1" spans="1:5">
      <c r="A757" s="107">
        <v>2110108</v>
      </c>
      <c r="B757" s="107" t="s">
        <v>618</v>
      </c>
      <c r="C757" s="120">
        <v>0</v>
      </c>
      <c r="D757" s="145">
        <v>0</v>
      </c>
      <c r="E757" s="146"/>
    </row>
    <row r="758" s="69" customFormat="1" customHeight="1" spans="1:5">
      <c r="A758" s="107">
        <v>2110199</v>
      </c>
      <c r="B758" s="107" t="s">
        <v>619</v>
      </c>
      <c r="C758" s="120">
        <v>127</v>
      </c>
      <c r="D758" s="145">
        <v>645</v>
      </c>
      <c r="E758" s="146">
        <v>0.196899224806202</v>
      </c>
    </row>
    <row r="759" s="69" customFormat="1" customHeight="1" spans="1:5">
      <c r="A759" s="107">
        <v>21102</v>
      </c>
      <c r="B759" s="106" t="s">
        <v>620</v>
      </c>
      <c r="C759" s="120">
        <v>313</v>
      </c>
      <c r="D759" s="145">
        <v>120</v>
      </c>
      <c r="E759" s="146">
        <v>2.60833333333333</v>
      </c>
    </row>
    <row r="760" s="69" customFormat="1" customHeight="1" spans="1:5">
      <c r="A760" s="107">
        <v>2110203</v>
      </c>
      <c r="B760" s="107" t="s">
        <v>621</v>
      </c>
      <c r="C760" s="120">
        <v>0</v>
      </c>
      <c r="D760" s="145">
        <v>0</v>
      </c>
      <c r="E760" s="146"/>
    </row>
    <row r="761" s="69" customFormat="1" customHeight="1" spans="1:5">
      <c r="A761" s="107">
        <v>2110204</v>
      </c>
      <c r="B761" s="107" t="s">
        <v>622</v>
      </c>
      <c r="C761" s="120">
        <v>0</v>
      </c>
      <c r="D761" s="145">
        <v>0</v>
      </c>
      <c r="E761" s="146"/>
    </row>
    <row r="762" s="69" customFormat="1" customHeight="1" spans="1:5">
      <c r="A762" s="107">
        <v>2110299</v>
      </c>
      <c r="B762" s="107" t="s">
        <v>623</v>
      </c>
      <c r="C762" s="120">
        <v>313</v>
      </c>
      <c r="D762" s="145">
        <v>120</v>
      </c>
      <c r="E762" s="146">
        <v>2.60833333333333</v>
      </c>
    </row>
    <row r="763" s="69" customFormat="1" customHeight="1" spans="1:5">
      <c r="A763" s="107">
        <v>21103</v>
      </c>
      <c r="B763" s="106" t="s">
        <v>624</v>
      </c>
      <c r="C763" s="120">
        <v>92</v>
      </c>
      <c r="D763" s="145">
        <v>196</v>
      </c>
      <c r="E763" s="146">
        <v>0.469387755102041</v>
      </c>
    </row>
    <row r="764" s="69" customFormat="1" customHeight="1" spans="1:5">
      <c r="A764" s="107">
        <v>2110301</v>
      </c>
      <c r="B764" s="107" t="s">
        <v>625</v>
      </c>
      <c r="C764" s="120">
        <v>0</v>
      </c>
      <c r="D764" s="145">
        <v>0</v>
      </c>
      <c r="E764" s="146"/>
    </row>
    <row r="765" s="69" customFormat="1" customHeight="1" spans="1:5">
      <c r="A765" s="107">
        <v>2110302</v>
      </c>
      <c r="B765" s="107" t="s">
        <v>626</v>
      </c>
      <c r="C765" s="120">
        <v>32</v>
      </c>
      <c r="D765" s="145">
        <v>196</v>
      </c>
      <c r="E765" s="146">
        <v>0.163265306122449</v>
      </c>
    </row>
    <row r="766" s="69" customFormat="1" customHeight="1" spans="1:5">
      <c r="A766" s="107">
        <v>2110303</v>
      </c>
      <c r="B766" s="107" t="s">
        <v>627</v>
      </c>
      <c r="C766" s="120">
        <v>0</v>
      </c>
      <c r="D766" s="145">
        <v>0</v>
      </c>
      <c r="E766" s="146"/>
    </row>
    <row r="767" s="69" customFormat="1" customHeight="1" spans="1:5">
      <c r="A767" s="107">
        <v>2110304</v>
      </c>
      <c r="B767" s="107" t="s">
        <v>628</v>
      </c>
      <c r="C767" s="120">
        <v>0</v>
      </c>
      <c r="D767" s="145">
        <v>0</v>
      </c>
      <c r="E767" s="146"/>
    </row>
    <row r="768" s="69" customFormat="1" customHeight="1" spans="1:5">
      <c r="A768" s="107">
        <v>2110305</v>
      </c>
      <c r="B768" s="107" t="s">
        <v>629</v>
      </c>
      <c r="C768" s="120">
        <v>0</v>
      </c>
      <c r="D768" s="145">
        <v>0</v>
      </c>
      <c r="E768" s="146"/>
    </row>
    <row r="769" s="69" customFormat="1" customHeight="1" spans="1:5">
      <c r="A769" s="107">
        <v>2110306</v>
      </c>
      <c r="B769" s="107" t="s">
        <v>630</v>
      </c>
      <c r="C769" s="120">
        <v>0</v>
      </c>
      <c r="D769" s="145">
        <v>0</v>
      </c>
      <c r="E769" s="146"/>
    </row>
    <row r="770" s="69" customFormat="1" customHeight="1" spans="1:5">
      <c r="A770" s="107">
        <v>2110307</v>
      </c>
      <c r="B770" s="107" t="s">
        <v>631</v>
      </c>
      <c r="C770" s="120">
        <v>0</v>
      </c>
      <c r="D770" s="145">
        <v>0</v>
      </c>
      <c r="E770" s="146"/>
    </row>
    <row r="771" s="69" customFormat="1" customHeight="1" spans="1:5">
      <c r="A771" s="107">
        <v>2110399</v>
      </c>
      <c r="B771" s="107" t="s">
        <v>632</v>
      </c>
      <c r="C771" s="120">
        <v>60</v>
      </c>
      <c r="D771" s="145">
        <v>0</v>
      </c>
      <c r="E771" s="146"/>
    </row>
    <row r="772" s="69" customFormat="1" customHeight="1" spans="1:5">
      <c r="A772" s="107">
        <v>21104</v>
      </c>
      <c r="B772" s="106" t="s">
        <v>633</v>
      </c>
      <c r="C772" s="120">
        <v>2033</v>
      </c>
      <c r="D772" s="145">
        <v>1080</v>
      </c>
      <c r="E772" s="146">
        <v>1.88240740740741</v>
      </c>
    </row>
    <row r="773" s="69" customFormat="1" customHeight="1" spans="1:5">
      <c r="A773" s="107">
        <v>2110401</v>
      </c>
      <c r="B773" s="107" t="s">
        <v>634</v>
      </c>
      <c r="C773" s="120">
        <v>1849</v>
      </c>
      <c r="D773" s="145">
        <v>501</v>
      </c>
      <c r="E773" s="146">
        <v>3.69061876247505</v>
      </c>
    </row>
    <row r="774" s="69" customFormat="1" customHeight="1" spans="1:5">
      <c r="A774" s="107">
        <v>2110402</v>
      </c>
      <c r="B774" s="107" t="s">
        <v>635</v>
      </c>
      <c r="C774" s="120">
        <v>176</v>
      </c>
      <c r="D774" s="145">
        <v>579</v>
      </c>
      <c r="E774" s="146">
        <v>0.303972366148532</v>
      </c>
    </row>
    <row r="775" s="69" customFormat="1" customHeight="1" spans="1:5">
      <c r="A775" s="107">
        <v>2110404</v>
      </c>
      <c r="B775" s="107" t="s">
        <v>636</v>
      </c>
      <c r="C775" s="120">
        <v>0</v>
      </c>
      <c r="D775" s="145">
        <v>0</v>
      </c>
      <c r="E775" s="146"/>
    </row>
    <row r="776" s="69" customFormat="1" customHeight="1" spans="1:5">
      <c r="A776" s="107">
        <v>2110405</v>
      </c>
      <c r="B776" s="107" t="s">
        <v>637</v>
      </c>
      <c r="C776" s="120">
        <v>0</v>
      </c>
      <c r="D776" s="145" t="e">
        <v>#N/A</v>
      </c>
      <c r="E776" s="146"/>
    </row>
    <row r="777" s="69" customFormat="1" customHeight="1" spans="1:5">
      <c r="A777" s="107">
        <v>2110406</v>
      </c>
      <c r="B777" s="107" t="s">
        <v>638</v>
      </c>
      <c r="C777" s="120">
        <v>0</v>
      </c>
      <c r="D777" s="145" t="e">
        <v>#N/A</v>
      </c>
      <c r="E777" s="146"/>
    </row>
    <row r="778" s="69" customFormat="1" customHeight="1" spans="1:5">
      <c r="A778" s="107">
        <v>2110499</v>
      </c>
      <c r="B778" s="107" t="s">
        <v>639</v>
      </c>
      <c r="C778" s="120">
        <v>8</v>
      </c>
      <c r="D778" s="145">
        <v>0</v>
      </c>
      <c r="E778" s="146"/>
    </row>
    <row r="779" s="69" customFormat="1" customHeight="1" spans="1:5">
      <c r="A779" s="107">
        <v>21105</v>
      </c>
      <c r="B779" s="106" t="s">
        <v>640</v>
      </c>
      <c r="C779" s="120">
        <v>61</v>
      </c>
      <c r="D779" s="145">
        <v>896</v>
      </c>
      <c r="E779" s="146">
        <v>0.0680803571428571</v>
      </c>
    </row>
    <row r="780" s="69" customFormat="1" customHeight="1" spans="1:5">
      <c r="A780" s="107">
        <v>2110501</v>
      </c>
      <c r="B780" s="107" t="s">
        <v>641</v>
      </c>
      <c r="C780" s="120">
        <v>0</v>
      </c>
      <c r="D780" s="145">
        <v>824</v>
      </c>
      <c r="E780" s="146"/>
    </row>
    <row r="781" s="69" customFormat="1" customHeight="1" spans="1:5">
      <c r="A781" s="107">
        <v>2110502</v>
      </c>
      <c r="B781" s="107" t="s">
        <v>642</v>
      </c>
      <c r="C781" s="120">
        <v>0</v>
      </c>
      <c r="D781" s="145">
        <v>0</v>
      </c>
      <c r="E781" s="146"/>
    </row>
    <row r="782" s="69" customFormat="1" customHeight="1" spans="1:5">
      <c r="A782" s="107">
        <v>2110503</v>
      </c>
      <c r="B782" s="107" t="s">
        <v>643</v>
      </c>
      <c r="C782" s="120">
        <v>0</v>
      </c>
      <c r="D782" s="145">
        <v>0</v>
      </c>
      <c r="E782" s="146"/>
    </row>
    <row r="783" s="69" customFormat="1" customHeight="1" spans="1:5">
      <c r="A783" s="107">
        <v>2110506</v>
      </c>
      <c r="B783" s="107" t="s">
        <v>644</v>
      </c>
      <c r="C783" s="120">
        <v>0</v>
      </c>
      <c r="D783" s="145">
        <v>0</v>
      </c>
      <c r="E783" s="146"/>
    </row>
    <row r="784" s="69" customFormat="1" customHeight="1" spans="1:5">
      <c r="A784" s="107">
        <v>2110507</v>
      </c>
      <c r="B784" s="107" t="s">
        <v>645</v>
      </c>
      <c r="C784" s="120">
        <v>61</v>
      </c>
      <c r="D784" s="145">
        <v>72</v>
      </c>
      <c r="E784" s="146">
        <v>0.847222222222222</v>
      </c>
    </row>
    <row r="785" s="69" customFormat="1" customHeight="1" spans="1:5">
      <c r="A785" s="107">
        <v>2110599</v>
      </c>
      <c r="B785" s="107" t="s">
        <v>646</v>
      </c>
      <c r="C785" s="120">
        <v>0</v>
      </c>
      <c r="D785" s="145">
        <v>0</v>
      </c>
      <c r="E785" s="146"/>
    </row>
    <row r="786" s="69" customFormat="1" customHeight="1" spans="1:5">
      <c r="A786" s="107">
        <v>21106</v>
      </c>
      <c r="B786" s="106" t="s">
        <v>647</v>
      </c>
      <c r="C786" s="120">
        <v>0</v>
      </c>
      <c r="D786" s="145">
        <v>0</v>
      </c>
      <c r="E786" s="146"/>
    </row>
    <row r="787" s="69" customFormat="1" customHeight="1" spans="1:5">
      <c r="A787" s="107">
        <v>2110602</v>
      </c>
      <c r="B787" s="107" t="s">
        <v>648</v>
      </c>
      <c r="C787" s="120">
        <v>0</v>
      </c>
      <c r="D787" s="145">
        <v>0</v>
      </c>
      <c r="E787" s="146"/>
    </row>
    <row r="788" s="69" customFormat="1" customHeight="1" spans="1:5">
      <c r="A788" s="107">
        <v>2110603</v>
      </c>
      <c r="B788" s="107" t="s">
        <v>649</v>
      </c>
      <c r="C788" s="120">
        <v>0</v>
      </c>
      <c r="D788" s="145">
        <v>0</v>
      </c>
      <c r="E788" s="146"/>
    </row>
    <row r="789" s="69" customFormat="1" customHeight="1" spans="1:5">
      <c r="A789" s="107">
        <v>2110604</v>
      </c>
      <c r="B789" s="107" t="s">
        <v>650</v>
      </c>
      <c r="C789" s="120">
        <v>0</v>
      </c>
      <c r="D789" s="145">
        <v>0</v>
      </c>
      <c r="E789" s="146"/>
    </row>
    <row r="790" s="69" customFormat="1" customHeight="1" spans="1:5">
      <c r="A790" s="107">
        <v>2110605</v>
      </c>
      <c r="B790" s="107" t="s">
        <v>651</v>
      </c>
      <c r="C790" s="120">
        <v>0</v>
      </c>
      <c r="D790" s="145">
        <v>0</v>
      </c>
      <c r="E790" s="146"/>
    </row>
    <row r="791" s="69" customFormat="1" customHeight="1" spans="1:5">
      <c r="A791" s="107">
        <v>2110699</v>
      </c>
      <c r="B791" s="107" t="s">
        <v>652</v>
      </c>
      <c r="C791" s="120">
        <v>0</v>
      </c>
      <c r="D791" s="145">
        <v>0</v>
      </c>
      <c r="E791" s="146"/>
    </row>
    <row r="792" s="69" customFormat="1" customHeight="1" spans="1:5">
      <c r="A792" s="107">
        <v>21107</v>
      </c>
      <c r="B792" s="106" t="s">
        <v>653</v>
      </c>
      <c r="C792" s="120">
        <v>0</v>
      </c>
      <c r="D792" s="145">
        <v>0</v>
      </c>
      <c r="E792" s="146"/>
    </row>
    <row r="793" s="69" customFormat="1" customHeight="1" spans="1:5">
      <c r="A793" s="107">
        <v>2110704</v>
      </c>
      <c r="B793" s="107" t="s">
        <v>654</v>
      </c>
      <c r="C793" s="120">
        <v>0</v>
      </c>
      <c r="D793" s="145">
        <v>0</v>
      </c>
      <c r="E793" s="146"/>
    </row>
    <row r="794" s="69" customFormat="1" customHeight="1" spans="1:5">
      <c r="A794" s="107">
        <v>2110799</v>
      </c>
      <c r="B794" s="107" t="s">
        <v>655</v>
      </c>
      <c r="C794" s="120">
        <v>0</v>
      </c>
      <c r="D794" s="145">
        <v>0</v>
      </c>
      <c r="E794" s="146"/>
    </row>
    <row r="795" s="69" customFormat="1" customHeight="1" spans="1:5">
      <c r="A795" s="107">
        <v>21108</v>
      </c>
      <c r="B795" s="106" t="s">
        <v>656</v>
      </c>
      <c r="C795" s="120">
        <v>0</v>
      </c>
      <c r="D795" s="145">
        <v>0</v>
      </c>
      <c r="E795" s="146"/>
    </row>
    <row r="796" s="69" customFormat="1" customHeight="1" spans="1:5">
      <c r="A796" s="107">
        <v>2110804</v>
      </c>
      <c r="B796" s="107" t="s">
        <v>657</v>
      </c>
      <c r="C796" s="120">
        <v>0</v>
      </c>
      <c r="D796" s="145">
        <v>0</v>
      </c>
      <c r="E796" s="146"/>
    </row>
    <row r="797" s="69" customFormat="1" customHeight="1" spans="1:5">
      <c r="A797" s="107">
        <v>2110899</v>
      </c>
      <c r="B797" s="107" t="s">
        <v>658</v>
      </c>
      <c r="C797" s="120">
        <v>0</v>
      </c>
      <c r="D797" s="145">
        <v>0</v>
      </c>
      <c r="E797" s="146"/>
    </row>
    <row r="798" s="69" customFormat="1" customHeight="1" spans="1:5">
      <c r="A798" s="107">
        <v>21109</v>
      </c>
      <c r="B798" s="106" t="s">
        <v>659</v>
      </c>
      <c r="C798" s="120">
        <v>0</v>
      </c>
      <c r="D798" s="145">
        <v>0</v>
      </c>
      <c r="E798" s="146"/>
    </row>
    <row r="799" s="69" customFormat="1" customHeight="1" spans="1:5">
      <c r="A799" s="107">
        <v>2110901</v>
      </c>
      <c r="B799" s="107" t="s">
        <v>660</v>
      </c>
      <c r="C799" s="120">
        <v>0</v>
      </c>
      <c r="D799" s="145">
        <v>0</v>
      </c>
      <c r="E799" s="146"/>
    </row>
    <row r="800" s="69" customFormat="1" customHeight="1" spans="1:5">
      <c r="A800" s="107">
        <v>21110</v>
      </c>
      <c r="B800" s="106" t="s">
        <v>661</v>
      </c>
      <c r="C800" s="120">
        <v>13</v>
      </c>
      <c r="D800" s="145">
        <v>872</v>
      </c>
      <c r="E800" s="146">
        <v>0.0149082568807339</v>
      </c>
    </row>
    <row r="801" s="69" customFormat="1" customHeight="1" spans="1:5">
      <c r="A801" s="107">
        <v>2111001</v>
      </c>
      <c r="B801" s="107" t="s">
        <v>662</v>
      </c>
      <c r="C801" s="120">
        <v>13</v>
      </c>
      <c r="D801" s="145">
        <v>872</v>
      </c>
      <c r="E801" s="146">
        <v>0.0149082568807339</v>
      </c>
    </row>
    <row r="802" s="69" customFormat="1" customHeight="1" spans="1:5">
      <c r="A802" s="107">
        <v>21111</v>
      </c>
      <c r="B802" s="106" t="s">
        <v>663</v>
      </c>
      <c r="C802" s="120">
        <v>0</v>
      </c>
      <c r="D802" s="145">
        <v>0</v>
      </c>
      <c r="E802" s="146"/>
    </row>
    <row r="803" s="69" customFormat="1" customHeight="1" spans="1:5">
      <c r="A803" s="107">
        <v>2111101</v>
      </c>
      <c r="B803" s="107" t="s">
        <v>664</v>
      </c>
      <c r="C803" s="120">
        <v>0</v>
      </c>
      <c r="D803" s="145">
        <v>0</v>
      </c>
      <c r="E803" s="146"/>
    </row>
    <row r="804" s="69" customFormat="1" customHeight="1" spans="1:5">
      <c r="A804" s="107">
        <v>2111102</v>
      </c>
      <c r="B804" s="107" t="s">
        <v>665</v>
      </c>
      <c r="C804" s="120">
        <v>0</v>
      </c>
      <c r="D804" s="145">
        <v>0</v>
      </c>
      <c r="E804" s="146"/>
    </row>
    <row r="805" s="69" customFormat="1" customHeight="1" spans="1:5">
      <c r="A805" s="107">
        <v>2111103</v>
      </c>
      <c r="B805" s="107" t="s">
        <v>666</v>
      </c>
      <c r="C805" s="120">
        <v>0</v>
      </c>
      <c r="D805" s="145">
        <v>0</v>
      </c>
      <c r="E805" s="146"/>
    </row>
    <row r="806" s="69" customFormat="1" customHeight="1" spans="1:5">
      <c r="A806" s="107">
        <v>2111104</v>
      </c>
      <c r="B806" s="107" t="s">
        <v>667</v>
      </c>
      <c r="C806" s="120">
        <v>0</v>
      </c>
      <c r="D806" s="145">
        <v>0</v>
      </c>
      <c r="E806" s="146"/>
    </row>
    <row r="807" s="69" customFormat="1" customHeight="1" spans="1:5">
      <c r="A807" s="107">
        <v>2111199</v>
      </c>
      <c r="B807" s="107" t="s">
        <v>668</v>
      </c>
      <c r="C807" s="120">
        <v>0</v>
      </c>
      <c r="D807" s="145">
        <v>0</v>
      </c>
      <c r="E807" s="146"/>
    </row>
    <row r="808" s="69" customFormat="1" customHeight="1" spans="1:5">
      <c r="A808" s="107">
        <v>21112</v>
      </c>
      <c r="B808" s="106" t="s">
        <v>669</v>
      </c>
      <c r="C808" s="120">
        <v>0</v>
      </c>
      <c r="D808" s="145">
        <v>105</v>
      </c>
      <c r="E808" s="146"/>
    </row>
    <row r="809" s="69" customFormat="1" customHeight="1" spans="1:5">
      <c r="A809" s="107">
        <v>2111201</v>
      </c>
      <c r="B809" s="107" t="s">
        <v>670</v>
      </c>
      <c r="C809" s="120">
        <v>0</v>
      </c>
      <c r="D809" s="145">
        <v>105</v>
      </c>
      <c r="E809" s="146"/>
    </row>
    <row r="810" s="69" customFormat="1" customHeight="1" spans="1:5">
      <c r="A810" s="107">
        <v>21113</v>
      </c>
      <c r="B810" s="106" t="s">
        <v>671</v>
      </c>
      <c r="C810" s="120">
        <v>0</v>
      </c>
      <c r="D810" s="145">
        <v>0</v>
      </c>
      <c r="E810" s="146"/>
    </row>
    <row r="811" s="69" customFormat="1" customHeight="1" spans="1:5">
      <c r="A811" s="107">
        <v>2111301</v>
      </c>
      <c r="B811" s="107" t="s">
        <v>672</v>
      </c>
      <c r="C811" s="120">
        <v>0</v>
      </c>
      <c r="D811" s="145">
        <v>0</v>
      </c>
      <c r="E811" s="146"/>
    </row>
    <row r="812" s="69" customFormat="1" customHeight="1" spans="1:5">
      <c r="A812" s="107">
        <v>21114</v>
      </c>
      <c r="B812" s="106" t="s">
        <v>673</v>
      </c>
      <c r="C812" s="120">
        <v>200</v>
      </c>
      <c r="D812" s="145">
        <v>0</v>
      </c>
      <c r="E812" s="146"/>
    </row>
    <row r="813" s="69" customFormat="1" customHeight="1" spans="1:5">
      <c r="A813" s="107">
        <v>2111401</v>
      </c>
      <c r="B813" s="107" t="s">
        <v>88</v>
      </c>
      <c r="C813" s="120">
        <v>0</v>
      </c>
      <c r="D813" s="145">
        <v>0</v>
      </c>
      <c r="E813" s="146"/>
    </row>
    <row r="814" s="69" customFormat="1" customHeight="1" spans="1:5">
      <c r="A814" s="107">
        <v>2111402</v>
      </c>
      <c r="B814" s="107" t="s">
        <v>89</v>
      </c>
      <c r="C814" s="120">
        <v>0</v>
      </c>
      <c r="D814" s="145">
        <v>0</v>
      </c>
      <c r="E814" s="146"/>
    </row>
    <row r="815" s="69" customFormat="1" customHeight="1" spans="1:5">
      <c r="A815" s="107">
        <v>2111403</v>
      </c>
      <c r="B815" s="107" t="s">
        <v>90</v>
      </c>
      <c r="C815" s="120">
        <v>0</v>
      </c>
      <c r="D815" s="145">
        <v>0</v>
      </c>
      <c r="E815" s="146"/>
    </row>
    <row r="816" s="69" customFormat="1" customHeight="1" spans="1:5">
      <c r="A816" s="107">
        <v>2111406</v>
      </c>
      <c r="B816" s="107" t="s">
        <v>674</v>
      </c>
      <c r="C816" s="120">
        <v>0</v>
      </c>
      <c r="D816" s="145">
        <v>0</v>
      </c>
      <c r="E816" s="146"/>
    </row>
    <row r="817" s="69" customFormat="1" customHeight="1" spans="1:5">
      <c r="A817" s="107">
        <v>2111407</v>
      </c>
      <c r="B817" s="107" t="s">
        <v>675</v>
      </c>
      <c r="C817" s="120">
        <v>0</v>
      </c>
      <c r="D817" s="145">
        <v>0</v>
      </c>
      <c r="E817" s="146"/>
    </row>
    <row r="818" s="69" customFormat="1" customHeight="1" spans="1:5">
      <c r="A818" s="107">
        <v>2111408</v>
      </c>
      <c r="B818" s="107" t="s">
        <v>676</v>
      </c>
      <c r="C818" s="120">
        <v>0</v>
      </c>
      <c r="D818" s="145">
        <v>0</v>
      </c>
      <c r="E818" s="146"/>
    </row>
    <row r="819" s="69" customFormat="1" customHeight="1" spans="1:5">
      <c r="A819" s="107">
        <v>2111411</v>
      </c>
      <c r="B819" s="107" t="s">
        <v>129</v>
      </c>
      <c r="C819" s="120">
        <v>0</v>
      </c>
      <c r="D819" s="145">
        <v>0</v>
      </c>
      <c r="E819" s="146"/>
    </row>
    <row r="820" s="69" customFormat="1" customHeight="1" spans="1:5">
      <c r="A820" s="107">
        <v>2111413</v>
      </c>
      <c r="B820" s="107" t="s">
        <v>677</v>
      </c>
      <c r="C820" s="120">
        <v>200</v>
      </c>
      <c r="D820" s="145">
        <v>0</v>
      </c>
      <c r="E820" s="146"/>
    </row>
    <row r="821" s="69" customFormat="1" customHeight="1" spans="1:5">
      <c r="A821" s="107">
        <v>2111450</v>
      </c>
      <c r="B821" s="107" t="s">
        <v>97</v>
      </c>
      <c r="C821" s="120">
        <v>0</v>
      </c>
      <c r="D821" s="145">
        <v>0</v>
      </c>
      <c r="E821" s="146"/>
    </row>
    <row r="822" s="69" customFormat="1" customHeight="1" spans="1:5">
      <c r="A822" s="107">
        <v>2111499</v>
      </c>
      <c r="B822" s="107" t="s">
        <v>678</v>
      </c>
      <c r="C822" s="120">
        <v>0</v>
      </c>
      <c r="D822" s="145">
        <v>0</v>
      </c>
      <c r="E822" s="146"/>
    </row>
    <row r="823" s="69" customFormat="1" customHeight="1" spans="1:5">
      <c r="A823" s="107">
        <v>21199</v>
      </c>
      <c r="B823" s="106" t="s">
        <v>679</v>
      </c>
      <c r="C823" s="120">
        <v>0</v>
      </c>
      <c r="D823" s="145">
        <v>35</v>
      </c>
      <c r="E823" s="146"/>
    </row>
    <row r="824" s="69" customFormat="1" customHeight="1" spans="1:5">
      <c r="A824" s="107">
        <v>2119999</v>
      </c>
      <c r="B824" s="107" t="s">
        <v>680</v>
      </c>
      <c r="C824" s="120">
        <v>0</v>
      </c>
      <c r="D824" s="145">
        <v>35</v>
      </c>
      <c r="E824" s="146"/>
    </row>
    <row r="825" s="69" customFormat="1" customHeight="1" spans="1:5">
      <c r="A825" s="107">
        <v>212</v>
      </c>
      <c r="B825" s="106" t="s">
        <v>681</v>
      </c>
      <c r="C825" s="120">
        <v>59770</v>
      </c>
      <c r="D825" s="145">
        <v>17606</v>
      </c>
      <c r="E825" s="146">
        <v>3.39486538679995</v>
      </c>
    </row>
    <row r="826" s="69" customFormat="1" customHeight="1" spans="1:5">
      <c r="A826" s="107">
        <v>21201</v>
      </c>
      <c r="B826" s="106" t="s">
        <v>682</v>
      </c>
      <c r="C826" s="120">
        <v>7707</v>
      </c>
      <c r="D826" s="145">
        <v>6007</v>
      </c>
      <c r="E826" s="146">
        <v>1.28300316297653</v>
      </c>
    </row>
    <row r="827" s="69" customFormat="1" customHeight="1" spans="1:5">
      <c r="A827" s="107">
        <v>2120101</v>
      </c>
      <c r="B827" s="107" t="s">
        <v>88</v>
      </c>
      <c r="C827" s="120">
        <v>1536</v>
      </c>
      <c r="D827" s="145">
        <v>846</v>
      </c>
      <c r="E827" s="146">
        <v>1.81560283687943</v>
      </c>
    </row>
    <row r="828" s="69" customFormat="1" customHeight="1" spans="1:5">
      <c r="A828" s="107">
        <v>2120102</v>
      </c>
      <c r="B828" s="107" t="s">
        <v>89</v>
      </c>
      <c r="C828" s="120">
        <v>1335</v>
      </c>
      <c r="D828" s="145">
        <v>15</v>
      </c>
      <c r="E828" s="146">
        <v>89</v>
      </c>
    </row>
    <row r="829" s="69" customFormat="1" customHeight="1" spans="1:5">
      <c r="A829" s="107">
        <v>2120103</v>
      </c>
      <c r="B829" s="107" t="s">
        <v>90</v>
      </c>
      <c r="C829" s="120">
        <v>0</v>
      </c>
      <c r="D829" s="145">
        <v>0</v>
      </c>
      <c r="E829" s="146"/>
    </row>
    <row r="830" s="69" customFormat="1" customHeight="1" spans="1:5">
      <c r="A830" s="107">
        <v>2120104</v>
      </c>
      <c r="B830" s="107" t="s">
        <v>683</v>
      </c>
      <c r="C830" s="120">
        <v>2638</v>
      </c>
      <c r="D830" s="145">
        <v>3113</v>
      </c>
      <c r="E830" s="146">
        <v>0.847414070028911</v>
      </c>
    </row>
    <row r="831" s="69" customFormat="1" customHeight="1" spans="1:5">
      <c r="A831" s="107">
        <v>2120105</v>
      </c>
      <c r="B831" s="107" t="s">
        <v>684</v>
      </c>
      <c r="C831" s="120">
        <v>0</v>
      </c>
      <c r="D831" s="145">
        <v>0</v>
      </c>
      <c r="E831" s="146"/>
    </row>
    <row r="832" s="69" customFormat="1" customHeight="1" spans="1:5">
      <c r="A832" s="107">
        <v>2120106</v>
      </c>
      <c r="B832" s="107" t="s">
        <v>685</v>
      </c>
      <c r="C832" s="120">
        <v>105</v>
      </c>
      <c r="D832" s="145">
        <v>651</v>
      </c>
      <c r="E832" s="146">
        <v>0.161290322580645</v>
      </c>
    </row>
    <row r="833" s="69" customFormat="1" customHeight="1" spans="1:5">
      <c r="A833" s="107">
        <v>2120107</v>
      </c>
      <c r="B833" s="107" t="s">
        <v>686</v>
      </c>
      <c r="C833" s="120">
        <v>0</v>
      </c>
      <c r="D833" s="145">
        <v>0</v>
      </c>
      <c r="E833" s="146"/>
    </row>
    <row r="834" s="69" customFormat="1" customHeight="1" spans="1:5">
      <c r="A834" s="107">
        <v>2120109</v>
      </c>
      <c r="B834" s="107" t="s">
        <v>687</v>
      </c>
      <c r="C834" s="120">
        <v>50</v>
      </c>
      <c r="D834" s="145">
        <v>0</v>
      </c>
      <c r="E834" s="146"/>
    </row>
    <row r="835" s="69" customFormat="1" customHeight="1" spans="1:5">
      <c r="A835" s="107">
        <v>2120110</v>
      </c>
      <c r="B835" s="107" t="s">
        <v>688</v>
      </c>
      <c r="C835" s="120">
        <v>0</v>
      </c>
      <c r="D835" s="145">
        <v>0</v>
      </c>
      <c r="E835" s="146"/>
    </row>
    <row r="836" s="69" customFormat="1" customHeight="1" spans="1:5">
      <c r="A836" s="107">
        <v>2120199</v>
      </c>
      <c r="B836" s="107" t="s">
        <v>689</v>
      </c>
      <c r="C836" s="120">
        <v>2043</v>
      </c>
      <c r="D836" s="145">
        <v>1382</v>
      </c>
      <c r="E836" s="146">
        <v>1.47829232995658</v>
      </c>
    </row>
    <row r="837" s="69" customFormat="1" customHeight="1" spans="1:5">
      <c r="A837" s="107">
        <v>21202</v>
      </c>
      <c r="B837" s="106" t="s">
        <v>690</v>
      </c>
      <c r="C837" s="120">
        <v>0</v>
      </c>
      <c r="D837" s="145">
        <v>0</v>
      </c>
      <c r="E837" s="146"/>
    </row>
    <row r="838" s="69" customFormat="1" customHeight="1" spans="1:5">
      <c r="A838" s="107">
        <v>2120201</v>
      </c>
      <c r="B838" s="107" t="s">
        <v>691</v>
      </c>
      <c r="C838" s="120">
        <v>0</v>
      </c>
      <c r="D838" s="145">
        <v>0</v>
      </c>
      <c r="E838" s="146"/>
    </row>
    <row r="839" s="69" customFormat="1" customHeight="1" spans="1:5">
      <c r="A839" s="107">
        <v>21203</v>
      </c>
      <c r="B839" s="106" t="s">
        <v>692</v>
      </c>
      <c r="C839" s="120">
        <v>12422</v>
      </c>
      <c r="D839" s="145">
        <v>4546</v>
      </c>
      <c r="E839" s="146">
        <v>2.73251209854817</v>
      </c>
    </row>
    <row r="840" s="69" customFormat="1" customHeight="1" spans="1:5">
      <c r="A840" s="107">
        <v>2120303</v>
      </c>
      <c r="B840" s="107" t="s">
        <v>693</v>
      </c>
      <c r="C840" s="120">
        <v>11171</v>
      </c>
      <c r="D840" s="145">
        <v>11</v>
      </c>
      <c r="E840" s="146">
        <v>1015.54545454545</v>
      </c>
    </row>
    <row r="841" s="69" customFormat="1" customHeight="1" spans="1:5">
      <c r="A841" s="107">
        <v>2120399</v>
      </c>
      <c r="B841" s="107" t="s">
        <v>694</v>
      </c>
      <c r="C841" s="120">
        <v>1251</v>
      </c>
      <c r="D841" s="145">
        <v>4535</v>
      </c>
      <c r="E841" s="146">
        <v>0.275854465270121</v>
      </c>
    </row>
    <row r="842" s="69" customFormat="1" customHeight="1" spans="1:5">
      <c r="A842" s="107">
        <v>21205</v>
      </c>
      <c r="B842" s="106" t="s">
        <v>695</v>
      </c>
      <c r="C842" s="120">
        <v>7745</v>
      </c>
      <c r="D842" s="145">
        <v>5114</v>
      </c>
      <c r="E842" s="146">
        <v>1.51447008212749</v>
      </c>
    </row>
    <row r="843" s="69" customFormat="1" customHeight="1" spans="1:5">
      <c r="A843" s="107">
        <v>2120501</v>
      </c>
      <c r="B843" s="107" t="s">
        <v>696</v>
      </c>
      <c r="C843" s="120">
        <v>7745</v>
      </c>
      <c r="D843" s="145">
        <v>5114</v>
      </c>
      <c r="E843" s="146">
        <v>1.51447008212749</v>
      </c>
    </row>
    <row r="844" s="69" customFormat="1" customHeight="1" spans="1:5">
      <c r="A844" s="107">
        <v>21206</v>
      </c>
      <c r="B844" s="106" t="s">
        <v>697</v>
      </c>
      <c r="C844" s="120">
        <v>134</v>
      </c>
      <c r="D844" s="145">
        <v>1939</v>
      </c>
      <c r="E844" s="146">
        <v>0.0691077875193399</v>
      </c>
    </row>
    <row r="845" s="69" customFormat="1" customHeight="1" spans="1:5">
      <c r="A845" s="107">
        <v>2120601</v>
      </c>
      <c r="B845" s="107" t="s">
        <v>698</v>
      </c>
      <c r="C845" s="120">
        <v>134</v>
      </c>
      <c r="D845" s="145">
        <v>1939</v>
      </c>
      <c r="E845" s="146">
        <v>0.0691077875193399</v>
      </c>
    </row>
    <row r="846" s="69" customFormat="1" customHeight="1" spans="1:5">
      <c r="A846" s="107">
        <v>21299</v>
      </c>
      <c r="B846" s="106" t="s">
        <v>699</v>
      </c>
      <c r="C846" s="120">
        <v>31762</v>
      </c>
      <c r="D846" s="145">
        <v>0</v>
      </c>
      <c r="E846" s="146"/>
    </row>
    <row r="847" s="69" customFormat="1" customHeight="1" spans="1:5">
      <c r="A847" s="107">
        <v>2129999</v>
      </c>
      <c r="B847" s="107" t="s">
        <v>700</v>
      </c>
      <c r="C847" s="120">
        <v>31762</v>
      </c>
      <c r="D847" s="145">
        <v>0</v>
      </c>
      <c r="E847" s="146"/>
    </row>
    <row r="848" s="69" customFormat="1" customHeight="1" spans="1:5">
      <c r="A848" s="107">
        <v>213</v>
      </c>
      <c r="B848" s="106" t="s">
        <v>701</v>
      </c>
      <c r="C848" s="120">
        <v>106212</v>
      </c>
      <c r="D848" s="145">
        <v>130633</v>
      </c>
      <c r="E848" s="146">
        <v>0.813056425252425</v>
      </c>
    </row>
    <row r="849" s="69" customFormat="1" customHeight="1" spans="1:5">
      <c r="A849" s="107">
        <v>21301</v>
      </c>
      <c r="B849" s="106" t="s">
        <v>702</v>
      </c>
      <c r="C849" s="120">
        <v>34278</v>
      </c>
      <c r="D849" s="145">
        <v>53271</v>
      </c>
      <c r="E849" s="146">
        <v>0.643464549191868</v>
      </c>
    </row>
    <row r="850" s="69" customFormat="1" customHeight="1" spans="1:5">
      <c r="A850" s="107">
        <v>2130101</v>
      </c>
      <c r="B850" s="107" t="s">
        <v>88</v>
      </c>
      <c r="C850" s="120">
        <v>7756</v>
      </c>
      <c r="D850" s="145">
        <v>19650</v>
      </c>
      <c r="E850" s="146">
        <v>0.39470737913486</v>
      </c>
    </row>
    <row r="851" s="69" customFormat="1" customHeight="1" spans="1:5">
      <c r="A851" s="107">
        <v>2130102</v>
      </c>
      <c r="B851" s="107" t="s">
        <v>89</v>
      </c>
      <c r="C851" s="120">
        <v>21</v>
      </c>
      <c r="D851" s="145">
        <v>0</v>
      </c>
      <c r="E851" s="146"/>
    </row>
    <row r="852" s="69" customFormat="1" customHeight="1" spans="1:5">
      <c r="A852" s="107">
        <v>2130103</v>
      </c>
      <c r="B852" s="107" t="s">
        <v>90</v>
      </c>
      <c r="C852" s="120">
        <v>0</v>
      </c>
      <c r="D852" s="145">
        <v>0</v>
      </c>
      <c r="E852" s="146"/>
    </row>
    <row r="853" s="69" customFormat="1" customHeight="1" spans="1:5">
      <c r="A853" s="107">
        <v>2130104</v>
      </c>
      <c r="B853" s="107" t="s">
        <v>97</v>
      </c>
      <c r="C853" s="120">
        <v>0</v>
      </c>
      <c r="D853" s="145">
        <v>0</v>
      </c>
      <c r="E853" s="146"/>
    </row>
    <row r="854" s="69" customFormat="1" customHeight="1" spans="1:5">
      <c r="A854" s="107">
        <v>2130105</v>
      </c>
      <c r="B854" s="107" t="s">
        <v>703</v>
      </c>
      <c r="C854" s="120">
        <v>0</v>
      </c>
      <c r="D854" s="145">
        <v>0</v>
      </c>
      <c r="E854" s="146"/>
    </row>
    <row r="855" s="69" customFormat="1" customHeight="1" spans="1:5">
      <c r="A855" s="107">
        <v>2130106</v>
      </c>
      <c r="B855" s="107" t="s">
        <v>704</v>
      </c>
      <c r="C855" s="120">
        <v>21</v>
      </c>
      <c r="D855" s="145">
        <v>45</v>
      </c>
      <c r="E855" s="146">
        <v>0.466666666666667</v>
      </c>
    </row>
    <row r="856" s="69" customFormat="1" customHeight="1" spans="1:5">
      <c r="A856" s="107">
        <v>2130108</v>
      </c>
      <c r="B856" s="107" t="s">
        <v>705</v>
      </c>
      <c r="C856" s="120">
        <v>418</v>
      </c>
      <c r="D856" s="145">
        <v>693</v>
      </c>
      <c r="E856" s="146">
        <v>0.603174603174603</v>
      </c>
    </row>
    <row r="857" s="69" customFormat="1" customHeight="1" spans="1:5">
      <c r="A857" s="107">
        <v>2130109</v>
      </c>
      <c r="B857" s="107" t="s">
        <v>706</v>
      </c>
      <c r="C857" s="120">
        <v>0</v>
      </c>
      <c r="D857" s="145">
        <v>21</v>
      </c>
      <c r="E857" s="146"/>
    </row>
    <row r="858" s="69" customFormat="1" customHeight="1" spans="1:5">
      <c r="A858" s="107">
        <v>2130110</v>
      </c>
      <c r="B858" s="107" t="s">
        <v>707</v>
      </c>
      <c r="C858" s="120">
        <v>0</v>
      </c>
      <c r="D858" s="145">
        <v>20</v>
      </c>
      <c r="E858" s="146"/>
    </row>
    <row r="859" s="69" customFormat="1" customHeight="1" spans="1:5">
      <c r="A859" s="107">
        <v>2130111</v>
      </c>
      <c r="B859" s="107" t="s">
        <v>708</v>
      </c>
      <c r="C859" s="120">
        <v>0</v>
      </c>
      <c r="D859" s="145">
        <v>0</v>
      </c>
      <c r="E859" s="146"/>
    </row>
    <row r="860" s="69" customFormat="1" customHeight="1" spans="1:5">
      <c r="A860" s="107">
        <v>2130112</v>
      </c>
      <c r="B860" s="107" t="s">
        <v>709</v>
      </c>
      <c r="C860" s="120">
        <v>0</v>
      </c>
      <c r="D860" s="145">
        <v>0</v>
      </c>
      <c r="E860" s="146"/>
    </row>
    <row r="861" s="69" customFormat="1" customHeight="1" spans="1:5">
      <c r="A861" s="107">
        <v>2130114</v>
      </c>
      <c r="B861" s="107" t="s">
        <v>710</v>
      </c>
      <c r="C861" s="120">
        <v>0</v>
      </c>
      <c r="D861" s="145">
        <v>0</v>
      </c>
      <c r="E861" s="146"/>
    </row>
    <row r="862" s="69" customFormat="1" customHeight="1" spans="1:5">
      <c r="A862" s="107">
        <v>2130119</v>
      </c>
      <c r="B862" s="107" t="s">
        <v>711</v>
      </c>
      <c r="C862" s="120">
        <v>408</v>
      </c>
      <c r="D862" s="145">
        <v>160</v>
      </c>
      <c r="E862" s="146">
        <v>2.55</v>
      </c>
    </row>
    <row r="863" s="69" customFormat="1" customHeight="1" spans="1:5">
      <c r="A863" s="107">
        <v>2130120</v>
      </c>
      <c r="B863" s="107" t="s">
        <v>712</v>
      </c>
      <c r="C863" s="120">
        <v>0</v>
      </c>
      <c r="D863" s="145">
        <v>1191</v>
      </c>
      <c r="E863" s="146"/>
    </row>
    <row r="864" s="69" customFormat="1" customHeight="1" spans="1:5">
      <c r="A864" s="107">
        <v>2130121</v>
      </c>
      <c r="B864" s="107" t="s">
        <v>713</v>
      </c>
      <c r="C864" s="120">
        <v>0</v>
      </c>
      <c r="D864" s="145">
        <v>738</v>
      </c>
      <c r="E864" s="146"/>
    </row>
    <row r="865" s="69" customFormat="1" customHeight="1" spans="1:5">
      <c r="A865" s="107">
        <v>2130122</v>
      </c>
      <c r="B865" s="107" t="s">
        <v>714</v>
      </c>
      <c r="C865" s="120">
        <v>12114</v>
      </c>
      <c r="D865" s="145">
        <v>10283</v>
      </c>
      <c r="E865" s="146">
        <v>1.17806087717592</v>
      </c>
    </row>
    <row r="866" s="69" customFormat="1" customHeight="1" spans="1:5">
      <c r="A866" s="107">
        <v>2130124</v>
      </c>
      <c r="B866" s="107" t="s">
        <v>715</v>
      </c>
      <c r="C866" s="120">
        <v>15</v>
      </c>
      <c r="D866" s="145">
        <v>171</v>
      </c>
      <c r="E866" s="146">
        <v>0.087719298245614</v>
      </c>
    </row>
    <row r="867" s="69" customFormat="1" customHeight="1" spans="1:5">
      <c r="A867" s="107">
        <v>2130125</v>
      </c>
      <c r="B867" s="107" t="s">
        <v>716</v>
      </c>
      <c r="C867" s="120">
        <v>0</v>
      </c>
      <c r="D867" s="145">
        <v>0</v>
      </c>
      <c r="E867" s="146"/>
    </row>
    <row r="868" s="69" customFormat="1" customHeight="1" spans="1:5">
      <c r="A868" s="107">
        <v>2130126</v>
      </c>
      <c r="B868" s="107" t="s">
        <v>717</v>
      </c>
      <c r="C868" s="120">
        <v>3944</v>
      </c>
      <c r="D868" s="145">
        <v>555</v>
      </c>
      <c r="E868" s="146">
        <v>7.10630630630631</v>
      </c>
    </row>
    <row r="869" s="69" customFormat="1" customHeight="1" spans="1:5">
      <c r="A869" s="107">
        <v>2130135</v>
      </c>
      <c r="B869" s="107" t="s">
        <v>718</v>
      </c>
      <c r="C869" s="120">
        <v>107</v>
      </c>
      <c r="D869" s="145">
        <v>237</v>
      </c>
      <c r="E869" s="146">
        <v>0.451476793248945</v>
      </c>
    </row>
    <row r="870" s="69" customFormat="1" customHeight="1" spans="1:5">
      <c r="A870" s="107">
        <v>2130142</v>
      </c>
      <c r="B870" s="107" t="s">
        <v>719</v>
      </c>
      <c r="C870" s="120">
        <v>0</v>
      </c>
      <c r="D870" s="145">
        <v>1700</v>
      </c>
      <c r="E870" s="146"/>
    </row>
    <row r="871" s="69" customFormat="1" customHeight="1" spans="1:5">
      <c r="A871" s="107">
        <v>2130148</v>
      </c>
      <c r="B871" s="107" t="s">
        <v>720</v>
      </c>
      <c r="C871" s="120">
        <v>0</v>
      </c>
      <c r="D871" s="145">
        <v>0</v>
      </c>
      <c r="E871" s="146"/>
    </row>
    <row r="872" s="69" customFormat="1" customHeight="1" spans="1:5">
      <c r="A872" s="107">
        <v>2130152</v>
      </c>
      <c r="B872" s="107" t="s">
        <v>721</v>
      </c>
      <c r="C872" s="120">
        <v>6</v>
      </c>
      <c r="D872" s="145">
        <v>42</v>
      </c>
      <c r="E872" s="146">
        <v>0.142857142857143</v>
      </c>
    </row>
    <row r="873" s="69" customFormat="1" customHeight="1" spans="1:5">
      <c r="A873" s="107">
        <v>2130153</v>
      </c>
      <c r="B873" s="107" t="s">
        <v>722</v>
      </c>
      <c r="C873" s="120">
        <v>6269</v>
      </c>
      <c r="D873" s="145">
        <v>6724</v>
      </c>
      <c r="E873" s="146">
        <v>0.932331945270672</v>
      </c>
    </row>
    <row r="874" s="69" customFormat="1" customHeight="1" spans="1:5">
      <c r="A874" s="107">
        <v>2130199</v>
      </c>
      <c r="B874" s="107" t="s">
        <v>723</v>
      </c>
      <c r="C874" s="120">
        <v>3199</v>
      </c>
      <c r="D874" s="145">
        <v>11041</v>
      </c>
      <c r="E874" s="146">
        <v>0.28973824834707</v>
      </c>
    </row>
    <row r="875" s="69" customFormat="1" customHeight="1" spans="1:5">
      <c r="A875" s="107">
        <v>21302</v>
      </c>
      <c r="B875" s="106" t="s">
        <v>724</v>
      </c>
      <c r="C875" s="120">
        <v>7243</v>
      </c>
      <c r="D875" s="145">
        <v>7919</v>
      </c>
      <c r="E875" s="146">
        <v>0.914635686324031</v>
      </c>
    </row>
    <row r="876" s="69" customFormat="1" customHeight="1" spans="1:5">
      <c r="A876" s="107">
        <v>2130201</v>
      </c>
      <c r="B876" s="107" t="s">
        <v>88</v>
      </c>
      <c r="C876" s="120">
        <v>1427</v>
      </c>
      <c r="D876" s="145">
        <v>3123</v>
      </c>
      <c r="E876" s="146">
        <v>0.456932436759526</v>
      </c>
    </row>
    <row r="877" s="69" customFormat="1" customHeight="1" spans="1:5">
      <c r="A877" s="107">
        <v>2130202</v>
      </c>
      <c r="B877" s="107" t="s">
        <v>89</v>
      </c>
      <c r="C877" s="120">
        <v>0</v>
      </c>
      <c r="D877" s="145">
        <v>55</v>
      </c>
      <c r="E877" s="146"/>
    </row>
    <row r="878" s="69" customFormat="1" customHeight="1" spans="1:5">
      <c r="A878" s="107">
        <v>2130203</v>
      </c>
      <c r="B878" s="107" t="s">
        <v>90</v>
      </c>
      <c r="C878" s="120">
        <v>0</v>
      </c>
      <c r="D878" s="145">
        <v>0</v>
      </c>
      <c r="E878" s="146"/>
    </row>
    <row r="879" s="69" customFormat="1" customHeight="1" spans="1:5">
      <c r="A879" s="107">
        <v>2130204</v>
      </c>
      <c r="B879" s="107" t="s">
        <v>725</v>
      </c>
      <c r="C879" s="120">
        <v>0</v>
      </c>
      <c r="D879" s="145">
        <v>0</v>
      </c>
      <c r="E879" s="146"/>
    </row>
    <row r="880" s="69" customFormat="1" customHeight="1" spans="1:5">
      <c r="A880" s="107">
        <v>2130205</v>
      </c>
      <c r="B880" s="107" t="s">
        <v>726</v>
      </c>
      <c r="C880" s="120">
        <v>561</v>
      </c>
      <c r="D880" s="145">
        <v>689</v>
      </c>
      <c r="E880" s="146">
        <v>0.81422351233672</v>
      </c>
    </row>
    <row r="881" s="69" customFormat="1" customHeight="1" spans="1:5">
      <c r="A881" s="107">
        <v>2130206</v>
      </c>
      <c r="B881" s="107" t="s">
        <v>727</v>
      </c>
      <c r="C881" s="120">
        <v>0</v>
      </c>
      <c r="D881" s="145">
        <v>0</v>
      </c>
      <c r="E881" s="146"/>
    </row>
    <row r="882" s="69" customFormat="1" customHeight="1" spans="1:5">
      <c r="A882" s="107">
        <v>2130207</v>
      </c>
      <c r="B882" s="107" t="s">
        <v>728</v>
      </c>
      <c r="C882" s="120">
        <v>0</v>
      </c>
      <c r="D882" s="145">
        <v>144</v>
      </c>
      <c r="E882" s="146"/>
    </row>
    <row r="883" s="69" customFormat="1" customHeight="1" spans="1:5">
      <c r="A883" s="107">
        <v>2130209</v>
      </c>
      <c r="B883" s="107" t="s">
        <v>729</v>
      </c>
      <c r="C883" s="120">
        <v>1648</v>
      </c>
      <c r="D883" s="145">
        <v>1602</v>
      </c>
      <c r="E883" s="146">
        <v>1.02871410736579</v>
      </c>
    </row>
    <row r="884" s="69" customFormat="1" customHeight="1" spans="1:5">
      <c r="A884" s="107">
        <v>2130211</v>
      </c>
      <c r="B884" s="107" t="s">
        <v>730</v>
      </c>
      <c r="C884" s="120">
        <v>0</v>
      </c>
      <c r="D884" s="145">
        <v>30</v>
      </c>
      <c r="E884" s="146"/>
    </row>
    <row r="885" s="69" customFormat="1" customHeight="1" spans="1:5">
      <c r="A885" s="107">
        <v>2130212</v>
      </c>
      <c r="B885" s="107" t="s">
        <v>731</v>
      </c>
      <c r="C885" s="120">
        <v>0</v>
      </c>
      <c r="D885" s="145">
        <v>10</v>
      </c>
      <c r="E885" s="146"/>
    </row>
    <row r="886" s="69" customFormat="1" customHeight="1" spans="1:5">
      <c r="A886" s="107">
        <v>2130213</v>
      </c>
      <c r="B886" s="107" t="s">
        <v>732</v>
      </c>
      <c r="C886" s="120">
        <v>0</v>
      </c>
      <c r="D886" s="145">
        <v>0</v>
      </c>
      <c r="E886" s="146"/>
    </row>
    <row r="887" s="69" customFormat="1" customHeight="1" spans="1:5">
      <c r="A887" s="107">
        <v>2130217</v>
      </c>
      <c r="B887" s="107" t="s">
        <v>733</v>
      </c>
      <c r="C887" s="120">
        <v>0</v>
      </c>
      <c r="D887" s="145">
        <v>0</v>
      </c>
      <c r="E887" s="146"/>
    </row>
    <row r="888" s="69" customFormat="1" customHeight="1" spans="1:5">
      <c r="A888" s="107">
        <v>2130220</v>
      </c>
      <c r="B888" s="107" t="s">
        <v>734</v>
      </c>
      <c r="C888" s="120">
        <v>0</v>
      </c>
      <c r="D888" s="145">
        <v>0</v>
      </c>
      <c r="E888" s="146"/>
    </row>
    <row r="889" s="69" customFormat="1" customHeight="1" spans="1:5">
      <c r="A889" s="107">
        <v>2130221</v>
      </c>
      <c r="B889" s="107" t="s">
        <v>735</v>
      </c>
      <c r="C889" s="120">
        <v>0</v>
      </c>
      <c r="D889" s="145">
        <v>70</v>
      </c>
      <c r="E889" s="146"/>
    </row>
    <row r="890" s="69" customFormat="1" customHeight="1" spans="1:5">
      <c r="A890" s="107">
        <v>2130223</v>
      </c>
      <c r="B890" s="107" t="s">
        <v>736</v>
      </c>
      <c r="C890" s="120">
        <v>0</v>
      </c>
      <c r="D890" s="145">
        <v>0</v>
      </c>
      <c r="E890" s="146"/>
    </row>
    <row r="891" s="69" customFormat="1" customHeight="1" spans="1:5">
      <c r="A891" s="107">
        <v>2130226</v>
      </c>
      <c r="B891" s="107" t="s">
        <v>737</v>
      </c>
      <c r="C891" s="120">
        <v>0</v>
      </c>
      <c r="D891" s="145">
        <v>0</v>
      </c>
      <c r="E891" s="146"/>
    </row>
    <row r="892" s="69" customFormat="1" customHeight="1" spans="1:5">
      <c r="A892" s="107">
        <v>2130227</v>
      </c>
      <c r="B892" s="107" t="s">
        <v>738</v>
      </c>
      <c r="C892" s="120">
        <v>0</v>
      </c>
      <c r="D892" s="145">
        <v>0</v>
      </c>
      <c r="E892" s="146"/>
    </row>
    <row r="893" s="69" customFormat="1" ht="17.25" customHeight="1" spans="1:5">
      <c r="A893" s="107">
        <v>2130234</v>
      </c>
      <c r="B893" s="107" t="s">
        <v>739</v>
      </c>
      <c r="C893" s="120">
        <v>8</v>
      </c>
      <c r="D893" s="145">
        <v>10</v>
      </c>
      <c r="E893" s="146">
        <v>0.8</v>
      </c>
    </row>
    <row r="894" s="69" customFormat="1" customHeight="1" spans="1:5">
      <c r="A894" s="107">
        <v>2130236</v>
      </c>
      <c r="B894" s="107" t="s">
        <v>740</v>
      </c>
      <c r="C894" s="120">
        <v>0</v>
      </c>
      <c r="D894" s="145">
        <v>0</v>
      </c>
      <c r="E894" s="146"/>
    </row>
    <row r="895" s="69" customFormat="1" customHeight="1" spans="1:5">
      <c r="A895" s="107">
        <v>2130237</v>
      </c>
      <c r="B895" s="107" t="s">
        <v>709</v>
      </c>
      <c r="C895" s="120">
        <v>0</v>
      </c>
      <c r="D895" s="145">
        <v>0</v>
      </c>
      <c r="E895" s="146"/>
    </row>
    <row r="896" s="69" customFormat="1" customHeight="1" spans="1:5">
      <c r="A896" s="107">
        <v>2130299</v>
      </c>
      <c r="B896" s="107" t="s">
        <v>741</v>
      </c>
      <c r="C896" s="120">
        <v>3599</v>
      </c>
      <c r="D896" s="145">
        <v>2186</v>
      </c>
      <c r="E896" s="146">
        <v>1.64638609332113</v>
      </c>
    </row>
    <row r="897" s="69" customFormat="1" customHeight="1" spans="1:5">
      <c r="A897" s="107">
        <v>21303</v>
      </c>
      <c r="B897" s="106" t="s">
        <v>742</v>
      </c>
      <c r="C897" s="120">
        <v>17304</v>
      </c>
      <c r="D897" s="145">
        <v>18025</v>
      </c>
      <c r="E897" s="146">
        <v>0.96</v>
      </c>
    </row>
    <row r="898" s="69" customFormat="1" customHeight="1" spans="1:5">
      <c r="A898" s="107">
        <v>2130301</v>
      </c>
      <c r="B898" s="107" t="s">
        <v>88</v>
      </c>
      <c r="C898" s="120">
        <v>1302</v>
      </c>
      <c r="D898" s="145">
        <v>911</v>
      </c>
      <c r="E898" s="146">
        <v>1.42919868276619</v>
      </c>
    </row>
    <row r="899" s="69" customFormat="1" customHeight="1" spans="1:5">
      <c r="A899" s="107">
        <v>2130302</v>
      </c>
      <c r="B899" s="107" t="s">
        <v>89</v>
      </c>
      <c r="C899" s="120">
        <v>324</v>
      </c>
      <c r="D899" s="145">
        <v>0</v>
      </c>
      <c r="E899" s="146"/>
    </row>
    <row r="900" s="69" customFormat="1" customHeight="1" spans="1:5">
      <c r="A900" s="107">
        <v>2130303</v>
      </c>
      <c r="B900" s="107" t="s">
        <v>90</v>
      </c>
      <c r="C900" s="120">
        <v>0</v>
      </c>
      <c r="D900" s="145">
        <v>0</v>
      </c>
      <c r="E900" s="146"/>
    </row>
    <row r="901" s="69" customFormat="1" customHeight="1" spans="1:5">
      <c r="A901" s="107">
        <v>2130304</v>
      </c>
      <c r="B901" s="107" t="s">
        <v>743</v>
      </c>
      <c r="C901" s="120">
        <v>20</v>
      </c>
      <c r="D901" s="145">
        <v>0</v>
      </c>
      <c r="E901" s="146"/>
    </row>
    <row r="902" s="69" customFormat="1" customHeight="1" spans="1:5">
      <c r="A902" s="107">
        <v>2130305</v>
      </c>
      <c r="B902" s="107" t="s">
        <v>744</v>
      </c>
      <c r="C902" s="120">
        <v>7804</v>
      </c>
      <c r="D902" s="145">
        <v>3115</v>
      </c>
      <c r="E902" s="146">
        <v>2.50529695024077</v>
      </c>
    </row>
    <row r="903" s="69" customFormat="1" customHeight="1" spans="1:5">
      <c r="A903" s="107">
        <v>2130306</v>
      </c>
      <c r="B903" s="107" t="s">
        <v>745</v>
      </c>
      <c r="C903" s="120">
        <v>2558</v>
      </c>
      <c r="D903" s="145">
        <v>2139</v>
      </c>
      <c r="E903" s="146">
        <v>1.19588592800374</v>
      </c>
    </row>
    <row r="904" s="69" customFormat="1" customHeight="1" spans="1:5">
      <c r="A904" s="107">
        <v>2130307</v>
      </c>
      <c r="B904" s="107" t="s">
        <v>746</v>
      </c>
      <c r="C904" s="120">
        <v>0</v>
      </c>
      <c r="D904" s="145">
        <v>0</v>
      </c>
      <c r="E904" s="146"/>
    </row>
    <row r="905" s="69" customFormat="1" customHeight="1" spans="1:5">
      <c r="A905" s="107">
        <v>2130308</v>
      </c>
      <c r="B905" s="107" t="s">
        <v>747</v>
      </c>
      <c r="C905" s="120">
        <v>0</v>
      </c>
      <c r="D905" s="145">
        <v>0</v>
      </c>
      <c r="E905" s="146"/>
    </row>
    <row r="906" s="69" customFormat="1" customHeight="1" spans="1:5">
      <c r="A906" s="107">
        <v>2130309</v>
      </c>
      <c r="B906" s="107" t="s">
        <v>748</v>
      </c>
      <c r="C906" s="120">
        <v>0</v>
      </c>
      <c r="D906" s="145">
        <v>0</v>
      </c>
      <c r="E906" s="146"/>
    </row>
    <row r="907" s="69" customFormat="1" customHeight="1" spans="1:5">
      <c r="A907" s="107">
        <v>2130310</v>
      </c>
      <c r="B907" s="107" t="s">
        <v>749</v>
      </c>
      <c r="C907" s="120">
        <v>663</v>
      </c>
      <c r="D907" s="145">
        <v>1115</v>
      </c>
      <c r="E907" s="146">
        <v>0.594618834080717</v>
      </c>
    </row>
    <row r="908" s="69" customFormat="1" customHeight="1" spans="1:5">
      <c r="A908" s="107">
        <v>2130311</v>
      </c>
      <c r="B908" s="107" t="s">
        <v>750</v>
      </c>
      <c r="C908" s="120">
        <v>65</v>
      </c>
      <c r="D908" s="145">
        <v>0</v>
      </c>
      <c r="E908" s="146"/>
    </row>
    <row r="909" s="69" customFormat="1" customHeight="1" spans="1:5">
      <c r="A909" s="107">
        <v>2130312</v>
      </c>
      <c r="B909" s="107" t="s">
        <v>751</v>
      </c>
      <c r="C909" s="120">
        <v>200</v>
      </c>
      <c r="D909" s="145">
        <v>200</v>
      </c>
      <c r="E909" s="146">
        <v>1</v>
      </c>
    </row>
    <row r="910" s="69" customFormat="1" customHeight="1" spans="1:5">
      <c r="A910" s="107">
        <v>2130313</v>
      </c>
      <c r="B910" s="107" t="s">
        <v>752</v>
      </c>
      <c r="C910" s="120">
        <v>5</v>
      </c>
      <c r="D910" s="145">
        <v>300</v>
      </c>
      <c r="E910" s="146">
        <v>0.0166666666666667</v>
      </c>
    </row>
    <row r="911" s="69" customFormat="1" customHeight="1" spans="1:5">
      <c r="A911" s="107">
        <v>2130314</v>
      </c>
      <c r="B911" s="107" t="s">
        <v>753</v>
      </c>
      <c r="C911" s="120">
        <v>330</v>
      </c>
      <c r="D911" s="145">
        <v>530</v>
      </c>
      <c r="E911" s="146">
        <v>0.622641509433962</v>
      </c>
    </row>
    <row r="912" s="69" customFormat="1" customHeight="1" spans="1:5">
      <c r="A912" s="107">
        <v>2130315</v>
      </c>
      <c r="B912" s="107" t="s">
        <v>754</v>
      </c>
      <c r="C912" s="120">
        <v>452</v>
      </c>
      <c r="D912" s="145">
        <v>334</v>
      </c>
      <c r="E912" s="146">
        <v>1.35329341317365</v>
      </c>
    </row>
    <row r="913" s="69" customFormat="1" customHeight="1" spans="1:5">
      <c r="A913" s="107">
        <v>2130316</v>
      </c>
      <c r="B913" s="107" t="s">
        <v>755</v>
      </c>
      <c r="C913" s="120">
        <v>1451</v>
      </c>
      <c r="D913" s="145">
        <v>1584</v>
      </c>
      <c r="E913" s="146">
        <v>0.916035353535353</v>
      </c>
    </row>
    <row r="914" s="69" customFormat="1" customHeight="1" spans="1:5">
      <c r="A914" s="107">
        <v>2130317</v>
      </c>
      <c r="B914" s="107" t="s">
        <v>756</v>
      </c>
      <c r="C914" s="120">
        <v>0</v>
      </c>
      <c r="D914" s="145">
        <v>0</v>
      </c>
      <c r="E914" s="146"/>
    </row>
    <row r="915" s="69" customFormat="1" customHeight="1" spans="1:5">
      <c r="A915" s="107">
        <v>2130318</v>
      </c>
      <c r="B915" s="107" t="s">
        <v>757</v>
      </c>
      <c r="C915" s="120">
        <v>0</v>
      </c>
      <c r="D915" s="145">
        <v>0</v>
      </c>
      <c r="E915" s="146"/>
    </row>
    <row r="916" s="69" customFormat="1" customHeight="1" spans="1:5">
      <c r="A916" s="107">
        <v>2130319</v>
      </c>
      <c r="B916" s="107" t="s">
        <v>758</v>
      </c>
      <c r="C916" s="120">
        <v>0</v>
      </c>
      <c r="D916" s="145">
        <v>665</v>
      </c>
      <c r="E916" s="146"/>
    </row>
    <row r="917" s="69" customFormat="1" customHeight="1" spans="1:5">
      <c r="A917" s="107">
        <v>2130321</v>
      </c>
      <c r="B917" s="107" t="s">
        <v>759</v>
      </c>
      <c r="C917" s="120">
        <v>267</v>
      </c>
      <c r="D917" s="145">
        <v>309</v>
      </c>
      <c r="E917" s="146">
        <v>0.864077669902913</v>
      </c>
    </row>
    <row r="918" s="69" customFormat="1" customHeight="1" spans="1:5">
      <c r="A918" s="107">
        <v>2130322</v>
      </c>
      <c r="B918" s="107" t="s">
        <v>760</v>
      </c>
      <c r="C918" s="120">
        <v>0</v>
      </c>
      <c r="D918" s="145">
        <v>0</v>
      </c>
      <c r="E918" s="146"/>
    </row>
    <row r="919" s="69" customFormat="1" customHeight="1" spans="1:5">
      <c r="A919" s="107">
        <v>2130333</v>
      </c>
      <c r="B919" s="107" t="s">
        <v>736</v>
      </c>
      <c r="C919" s="120">
        <v>0</v>
      </c>
      <c r="D919" s="145">
        <v>0</v>
      </c>
      <c r="E919" s="146"/>
    </row>
    <row r="920" s="69" customFormat="1" customHeight="1" spans="1:5">
      <c r="A920" s="107">
        <v>2130334</v>
      </c>
      <c r="B920" s="107" t="s">
        <v>761</v>
      </c>
      <c r="C920" s="120">
        <v>0</v>
      </c>
      <c r="D920" s="145">
        <v>0</v>
      </c>
      <c r="E920" s="146"/>
    </row>
    <row r="921" s="69" customFormat="1" customHeight="1" spans="1:5">
      <c r="A921" s="107">
        <v>2130335</v>
      </c>
      <c r="B921" s="107" t="s">
        <v>762</v>
      </c>
      <c r="C921" s="120">
        <v>372</v>
      </c>
      <c r="D921" s="145">
        <v>0</v>
      </c>
      <c r="E921" s="146"/>
    </row>
    <row r="922" s="69" customFormat="1" customHeight="1" spans="1:5">
      <c r="A922" s="107">
        <v>2130336</v>
      </c>
      <c r="B922" s="107" t="s">
        <v>763</v>
      </c>
      <c r="C922" s="120">
        <v>0</v>
      </c>
      <c r="D922" s="145">
        <v>0</v>
      </c>
      <c r="E922" s="146"/>
    </row>
    <row r="923" s="69" customFormat="1" customHeight="1" spans="1:5">
      <c r="A923" s="107">
        <v>2130337</v>
      </c>
      <c r="B923" s="107" t="s">
        <v>764</v>
      </c>
      <c r="C923" s="120">
        <v>0</v>
      </c>
      <c r="D923" s="145">
        <v>0</v>
      </c>
      <c r="E923" s="146"/>
    </row>
    <row r="924" s="69" customFormat="1" customHeight="1" spans="1:5">
      <c r="A924" s="107">
        <v>2130399</v>
      </c>
      <c r="B924" s="107" t="s">
        <v>765</v>
      </c>
      <c r="C924" s="120">
        <v>1491</v>
      </c>
      <c r="D924" s="145">
        <v>6823</v>
      </c>
      <c r="E924" s="146">
        <v>0.218525575260149</v>
      </c>
    </row>
    <row r="925" s="69" customFormat="1" customHeight="1" spans="1:5">
      <c r="A925" s="107">
        <v>21305</v>
      </c>
      <c r="B925" s="106" t="s">
        <v>766</v>
      </c>
      <c r="C925" s="120">
        <v>22234</v>
      </c>
      <c r="D925" s="145">
        <v>24515</v>
      </c>
      <c r="E925" s="146">
        <v>0.906954925555782</v>
      </c>
    </row>
    <row r="926" s="69" customFormat="1" customHeight="1" spans="1:5">
      <c r="A926" s="107">
        <v>2130501</v>
      </c>
      <c r="B926" s="107" t="s">
        <v>88</v>
      </c>
      <c r="C926" s="120">
        <v>313</v>
      </c>
      <c r="D926" s="145">
        <v>260</v>
      </c>
      <c r="E926" s="146">
        <v>1.20384615384615</v>
      </c>
    </row>
    <row r="927" s="69" customFormat="1" customHeight="1" spans="1:5">
      <c r="A927" s="107">
        <v>2130502</v>
      </c>
      <c r="B927" s="107" t="s">
        <v>89</v>
      </c>
      <c r="C927" s="120">
        <v>80</v>
      </c>
      <c r="D927" s="145">
        <v>95</v>
      </c>
      <c r="E927" s="146">
        <v>0.842105263157895</v>
      </c>
    </row>
    <row r="928" s="69" customFormat="1" customHeight="1" spans="1:5">
      <c r="A928" s="107">
        <v>2130503</v>
      </c>
      <c r="B928" s="107" t="s">
        <v>90</v>
      </c>
      <c r="C928" s="120">
        <v>0</v>
      </c>
      <c r="D928" s="145">
        <v>0</v>
      </c>
      <c r="E928" s="146"/>
    </row>
    <row r="929" s="69" customFormat="1" customHeight="1" spans="1:5">
      <c r="A929" s="107">
        <v>2130504</v>
      </c>
      <c r="B929" s="107" t="s">
        <v>767</v>
      </c>
      <c r="C929" s="120">
        <v>354</v>
      </c>
      <c r="D929" s="145">
        <v>7717</v>
      </c>
      <c r="E929" s="146">
        <v>0.0458727484773876</v>
      </c>
    </row>
    <row r="930" s="69" customFormat="1" customHeight="1" spans="1:5">
      <c r="A930" s="107">
        <v>2130505</v>
      </c>
      <c r="B930" s="107" t="s">
        <v>768</v>
      </c>
      <c r="C930" s="120">
        <v>10670</v>
      </c>
      <c r="D930" s="145">
        <v>5241</v>
      </c>
      <c r="E930" s="146">
        <v>2.03587101698149</v>
      </c>
    </row>
    <row r="931" s="69" customFormat="1" customHeight="1" spans="1:5">
      <c r="A931" s="107">
        <v>2130506</v>
      </c>
      <c r="B931" s="107" t="s">
        <v>769</v>
      </c>
      <c r="C931" s="120">
        <v>0</v>
      </c>
      <c r="D931" s="145">
        <v>0</v>
      </c>
      <c r="E931" s="146"/>
    </row>
    <row r="932" s="69" customFormat="1" customHeight="1" spans="1:5">
      <c r="A932" s="107">
        <v>2130507</v>
      </c>
      <c r="B932" s="107" t="s">
        <v>770</v>
      </c>
      <c r="C932" s="120">
        <v>0</v>
      </c>
      <c r="D932" s="145">
        <v>0</v>
      </c>
      <c r="E932" s="146"/>
    </row>
    <row r="933" s="69" customFormat="1" customHeight="1" spans="1:5">
      <c r="A933" s="107">
        <v>2130508</v>
      </c>
      <c r="B933" s="107" t="s">
        <v>771</v>
      </c>
      <c r="C933" s="120">
        <v>0</v>
      </c>
      <c r="D933" s="145">
        <v>0</v>
      </c>
      <c r="E933" s="146"/>
    </row>
    <row r="934" s="69" customFormat="1" customHeight="1" spans="1:5">
      <c r="A934" s="107">
        <v>2130550</v>
      </c>
      <c r="B934" s="107" t="s">
        <v>97</v>
      </c>
      <c r="C934" s="120">
        <v>0</v>
      </c>
      <c r="D934" s="145">
        <v>0</v>
      </c>
      <c r="E934" s="146"/>
    </row>
    <row r="935" s="69" customFormat="1" customHeight="1" spans="1:5">
      <c r="A935" s="107">
        <v>2130599</v>
      </c>
      <c r="B935" s="107" t="s">
        <v>772</v>
      </c>
      <c r="C935" s="120">
        <v>10817</v>
      </c>
      <c r="D935" s="145">
        <v>11202</v>
      </c>
      <c r="E935" s="146">
        <v>0.965631137296911</v>
      </c>
    </row>
    <row r="936" s="69" customFormat="1" customHeight="1" spans="1:5">
      <c r="A936" s="107">
        <v>21307</v>
      </c>
      <c r="B936" s="106" t="s">
        <v>773</v>
      </c>
      <c r="C936" s="120">
        <v>16026</v>
      </c>
      <c r="D936" s="145">
        <v>15577</v>
      </c>
      <c r="E936" s="146">
        <v>1.02882454901457</v>
      </c>
    </row>
    <row r="937" s="69" customFormat="1" customHeight="1" spans="1:5">
      <c r="A937" s="107">
        <v>2130701</v>
      </c>
      <c r="B937" s="107" t="s">
        <v>774</v>
      </c>
      <c r="C937" s="120">
        <v>1232</v>
      </c>
      <c r="D937" s="145">
        <v>1129</v>
      </c>
      <c r="E937" s="146">
        <v>1.09123117803366</v>
      </c>
    </row>
    <row r="938" s="69" customFormat="1" customHeight="1" spans="1:5">
      <c r="A938" s="107">
        <v>2130704</v>
      </c>
      <c r="B938" s="107" t="s">
        <v>775</v>
      </c>
      <c r="C938" s="120">
        <v>0</v>
      </c>
      <c r="D938" s="145">
        <v>0</v>
      </c>
      <c r="E938" s="146"/>
    </row>
    <row r="939" s="69" customFormat="1" customHeight="1" spans="1:5">
      <c r="A939" s="107">
        <v>2130705</v>
      </c>
      <c r="B939" s="107" t="s">
        <v>776</v>
      </c>
      <c r="C939" s="120">
        <v>14147</v>
      </c>
      <c r="D939" s="145">
        <v>13642</v>
      </c>
      <c r="E939" s="146">
        <v>1.03701803254655</v>
      </c>
    </row>
    <row r="940" s="69" customFormat="1" customHeight="1" spans="1:5">
      <c r="A940" s="107">
        <v>2130706</v>
      </c>
      <c r="B940" s="107" t="s">
        <v>777</v>
      </c>
      <c r="C940" s="120">
        <v>390</v>
      </c>
      <c r="D940" s="145">
        <v>650</v>
      </c>
      <c r="E940" s="146">
        <v>0.6</v>
      </c>
    </row>
    <row r="941" s="69" customFormat="1" customHeight="1" spans="1:5">
      <c r="A941" s="107">
        <v>2130707</v>
      </c>
      <c r="B941" s="107" t="s">
        <v>778</v>
      </c>
      <c r="C941" s="120">
        <v>200</v>
      </c>
      <c r="D941" s="145">
        <v>147</v>
      </c>
      <c r="E941" s="146">
        <v>1.36054421768707</v>
      </c>
    </row>
    <row r="942" s="69" customFormat="1" customHeight="1" spans="1:5">
      <c r="A942" s="107">
        <v>2130799</v>
      </c>
      <c r="B942" s="107" t="s">
        <v>779</v>
      </c>
      <c r="C942" s="120">
        <v>57</v>
      </c>
      <c r="D942" s="145">
        <v>9</v>
      </c>
      <c r="E942" s="146">
        <v>6.33333333333333</v>
      </c>
    </row>
    <row r="943" s="69" customFormat="1" customHeight="1" spans="1:5">
      <c r="A943" s="107">
        <v>21308</v>
      </c>
      <c r="B943" s="106" t="s">
        <v>780</v>
      </c>
      <c r="C943" s="120">
        <v>5701</v>
      </c>
      <c r="D943" s="145">
        <v>5762</v>
      </c>
      <c r="E943" s="146">
        <v>0.989413398125651</v>
      </c>
    </row>
    <row r="944" s="69" customFormat="1" customHeight="1" spans="1:5">
      <c r="A944" s="107">
        <v>2130801</v>
      </c>
      <c r="B944" s="107" t="s">
        <v>781</v>
      </c>
      <c r="C944" s="120">
        <v>0</v>
      </c>
      <c r="D944" s="145">
        <v>197</v>
      </c>
      <c r="E944" s="146"/>
    </row>
    <row r="945" s="69" customFormat="1" customHeight="1" spans="1:5">
      <c r="A945" s="107">
        <v>2130803</v>
      </c>
      <c r="B945" s="107" t="s">
        <v>782</v>
      </c>
      <c r="C945" s="120">
        <v>5142</v>
      </c>
      <c r="D945" s="145">
        <v>4954</v>
      </c>
      <c r="E945" s="146">
        <v>1.03794913201453</v>
      </c>
    </row>
    <row r="946" s="69" customFormat="1" customHeight="1" spans="1:5">
      <c r="A946" s="107">
        <v>2130804</v>
      </c>
      <c r="B946" s="107" t="s">
        <v>783</v>
      </c>
      <c r="C946" s="120">
        <v>405</v>
      </c>
      <c r="D946" s="145">
        <v>600</v>
      </c>
      <c r="E946" s="146">
        <v>0.675</v>
      </c>
    </row>
    <row r="947" s="69" customFormat="1" customHeight="1" spans="1:5">
      <c r="A947" s="107">
        <v>2130805</v>
      </c>
      <c r="B947" s="107" t="s">
        <v>784</v>
      </c>
      <c r="C947" s="120">
        <v>0</v>
      </c>
      <c r="D947" s="145">
        <v>0</v>
      </c>
      <c r="E947" s="146"/>
    </row>
    <row r="948" s="69" customFormat="1" customHeight="1" spans="1:5">
      <c r="A948" s="107">
        <v>2130899</v>
      </c>
      <c r="B948" s="107" t="s">
        <v>785</v>
      </c>
      <c r="C948" s="120">
        <v>154</v>
      </c>
      <c r="D948" s="145">
        <v>11</v>
      </c>
      <c r="E948" s="146">
        <v>14</v>
      </c>
    </row>
    <row r="949" s="69" customFormat="1" customHeight="1" spans="1:5">
      <c r="A949" s="107">
        <v>21309</v>
      </c>
      <c r="B949" s="106" t="s">
        <v>786</v>
      </c>
      <c r="C949" s="120">
        <v>2696</v>
      </c>
      <c r="D949" s="145">
        <v>2759</v>
      </c>
      <c r="E949" s="146">
        <v>0.977165639724538</v>
      </c>
    </row>
    <row r="950" s="69" customFormat="1" customHeight="1" spans="1:5">
      <c r="A950" s="107">
        <v>2130901</v>
      </c>
      <c r="B950" s="107" t="s">
        <v>787</v>
      </c>
      <c r="C950" s="120">
        <v>0</v>
      </c>
      <c r="D950" s="145">
        <v>0</v>
      </c>
      <c r="E950" s="146"/>
    </row>
    <row r="951" s="69" customFormat="1" customHeight="1" spans="1:5">
      <c r="A951" s="107">
        <v>2130999</v>
      </c>
      <c r="B951" s="107" t="s">
        <v>788</v>
      </c>
      <c r="C951" s="120">
        <v>2696</v>
      </c>
      <c r="D951" s="145">
        <v>2759</v>
      </c>
      <c r="E951" s="146">
        <v>0.977165639724538</v>
      </c>
    </row>
    <row r="952" s="69" customFormat="1" customHeight="1" spans="1:5">
      <c r="A952" s="107">
        <v>21399</v>
      </c>
      <c r="B952" s="106" t="s">
        <v>789</v>
      </c>
      <c r="C952" s="120">
        <v>730</v>
      </c>
      <c r="D952" s="145">
        <v>2805</v>
      </c>
      <c r="E952" s="146">
        <v>0.260249554367201</v>
      </c>
    </row>
    <row r="953" s="69" customFormat="1" customHeight="1" spans="1:5">
      <c r="A953" s="107">
        <v>2139901</v>
      </c>
      <c r="B953" s="107" t="s">
        <v>790</v>
      </c>
      <c r="C953" s="120">
        <v>0</v>
      </c>
      <c r="D953" s="145">
        <v>0</v>
      </c>
      <c r="E953" s="146"/>
    </row>
    <row r="954" s="69" customFormat="1" customHeight="1" spans="1:5">
      <c r="A954" s="107">
        <v>2139999</v>
      </c>
      <c r="B954" s="107" t="s">
        <v>791</v>
      </c>
      <c r="C954" s="120">
        <v>730</v>
      </c>
      <c r="D954" s="145">
        <v>2805</v>
      </c>
      <c r="E954" s="146">
        <v>0.260249554367201</v>
      </c>
    </row>
    <row r="955" s="69" customFormat="1" customHeight="1" spans="1:5">
      <c r="A955" s="107">
        <v>214</v>
      </c>
      <c r="B955" s="106" t="s">
        <v>792</v>
      </c>
      <c r="C955" s="120">
        <v>23195</v>
      </c>
      <c r="D955" s="145">
        <v>23814</v>
      </c>
      <c r="E955" s="146">
        <v>0.974006886705299</v>
      </c>
    </row>
    <row r="956" s="69" customFormat="1" customHeight="1" spans="1:5">
      <c r="A956" s="107">
        <v>21401</v>
      </c>
      <c r="B956" s="106" t="s">
        <v>793</v>
      </c>
      <c r="C956" s="120">
        <v>18824</v>
      </c>
      <c r="D956" s="145">
        <v>18398</v>
      </c>
      <c r="E956" s="146">
        <v>1.02315469072725</v>
      </c>
    </row>
    <row r="957" s="69" customFormat="1" customHeight="1" spans="1:5">
      <c r="A957" s="107">
        <v>2140101</v>
      </c>
      <c r="B957" s="107" t="s">
        <v>88</v>
      </c>
      <c r="C957" s="120">
        <v>1220</v>
      </c>
      <c r="D957" s="145">
        <v>588</v>
      </c>
      <c r="E957" s="146">
        <v>2.07482993197279</v>
      </c>
    </row>
    <row r="958" s="69" customFormat="1" customHeight="1" spans="1:5">
      <c r="A958" s="107">
        <v>2140102</v>
      </c>
      <c r="B958" s="107" t="s">
        <v>89</v>
      </c>
      <c r="C958" s="120">
        <v>126</v>
      </c>
      <c r="D958" s="145">
        <v>24</v>
      </c>
      <c r="E958" s="146">
        <v>5.25</v>
      </c>
    </row>
    <row r="959" s="69" customFormat="1" customHeight="1" spans="1:5">
      <c r="A959" s="107">
        <v>2140103</v>
      </c>
      <c r="B959" s="107" t="s">
        <v>90</v>
      </c>
      <c r="C959" s="120">
        <v>0</v>
      </c>
      <c r="D959" s="145">
        <v>0</v>
      </c>
      <c r="E959" s="146"/>
    </row>
    <row r="960" s="69" customFormat="1" customHeight="1" spans="1:5">
      <c r="A960" s="107">
        <v>2140104</v>
      </c>
      <c r="B960" s="107" t="s">
        <v>794</v>
      </c>
      <c r="C960" s="120">
        <v>4613</v>
      </c>
      <c r="D960" s="145">
        <v>2000</v>
      </c>
      <c r="E960" s="146">
        <v>2.3065</v>
      </c>
    </row>
    <row r="961" s="69" customFormat="1" customHeight="1" spans="1:5">
      <c r="A961" s="107">
        <v>2140106</v>
      </c>
      <c r="B961" s="107" t="s">
        <v>795</v>
      </c>
      <c r="C961" s="120">
        <v>9970</v>
      </c>
      <c r="D961" s="145">
        <v>8228</v>
      </c>
      <c r="E961" s="146">
        <v>1.21171609139524</v>
      </c>
    </row>
    <row r="962" s="69" customFormat="1" customHeight="1" spans="1:5">
      <c r="A962" s="107">
        <v>2140109</v>
      </c>
      <c r="B962" s="107" t="s">
        <v>796</v>
      </c>
      <c r="C962" s="120">
        <v>0</v>
      </c>
      <c r="D962" s="145">
        <v>0</v>
      </c>
      <c r="E962" s="146"/>
    </row>
    <row r="963" s="69" customFormat="1" customHeight="1" spans="1:5">
      <c r="A963" s="107">
        <v>2140110</v>
      </c>
      <c r="B963" s="107" t="s">
        <v>797</v>
      </c>
      <c r="C963" s="120">
        <v>434</v>
      </c>
      <c r="D963" s="145">
        <v>428</v>
      </c>
      <c r="E963" s="146">
        <v>1.01401869158878</v>
      </c>
    </row>
    <row r="964" s="69" customFormat="1" customHeight="1" spans="1:5">
      <c r="A964" s="107">
        <v>2140111</v>
      </c>
      <c r="B964" s="107" t="s">
        <v>798</v>
      </c>
      <c r="C964" s="120">
        <v>0</v>
      </c>
      <c r="D964" s="145">
        <v>0</v>
      </c>
      <c r="E964" s="146"/>
    </row>
    <row r="965" s="69" customFormat="1" customHeight="1" spans="1:5">
      <c r="A965" s="107">
        <v>2140112</v>
      </c>
      <c r="B965" s="107" t="s">
        <v>799</v>
      </c>
      <c r="C965" s="120">
        <v>1445</v>
      </c>
      <c r="D965" s="145">
        <v>2377</v>
      </c>
      <c r="E965" s="146">
        <v>0.607909129154396</v>
      </c>
    </row>
    <row r="966" s="69" customFormat="1" customHeight="1" spans="1:5">
      <c r="A966" s="107">
        <v>2140114</v>
      </c>
      <c r="B966" s="107" t="s">
        <v>800</v>
      </c>
      <c r="C966" s="120">
        <v>0</v>
      </c>
      <c r="D966" s="145">
        <v>0</v>
      </c>
      <c r="E966" s="146"/>
    </row>
    <row r="967" s="69" customFormat="1" customHeight="1" spans="1:5">
      <c r="A967" s="107">
        <v>2140122</v>
      </c>
      <c r="B967" s="107" t="s">
        <v>801</v>
      </c>
      <c r="C967" s="120">
        <v>0</v>
      </c>
      <c r="D967" s="145">
        <v>0</v>
      </c>
      <c r="E967" s="146"/>
    </row>
    <row r="968" s="69" customFormat="1" customHeight="1" spans="1:5">
      <c r="A968" s="107">
        <v>2140123</v>
      </c>
      <c r="B968" s="107" t="s">
        <v>802</v>
      </c>
      <c r="C968" s="120">
        <v>0</v>
      </c>
      <c r="D968" s="145">
        <v>0</v>
      </c>
      <c r="E968" s="146"/>
    </row>
    <row r="969" s="69" customFormat="1" customHeight="1" spans="1:5">
      <c r="A969" s="107">
        <v>2140127</v>
      </c>
      <c r="B969" s="107" t="s">
        <v>803</v>
      </c>
      <c r="C969" s="120">
        <v>0</v>
      </c>
      <c r="D969" s="145">
        <v>0</v>
      </c>
      <c r="E969" s="146"/>
    </row>
    <row r="970" s="69" customFormat="1" customHeight="1" spans="1:5">
      <c r="A970" s="107">
        <v>2140128</v>
      </c>
      <c r="B970" s="107" t="s">
        <v>804</v>
      </c>
      <c r="C970" s="120">
        <v>0</v>
      </c>
      <c r="D970" s="145">
        <v>0</v>
      </c>
      <c r="E970" s="146"/>
    </row>
    <row r="971" s="69" customFormat="1" customHeight="1" spans="1:5">
      <c r="A971" s="107">
        <v>2140129</v>
      </c>
      <c r="B971" s="107" t="s">
        <v>805</v>
      </c>
      <c r="C971" s="120">
        <v>0</v>
      </c>
      <c r="D971" s="145">
        <v>0</v>
      </c>
      <c r="E971" s="146"/>
    </row>
    <row r="972" s="69" customFormat="1" customHeight="1" spans="1:5">
      <c r="A972" s="107">
        <v>2140130</v>
      </c>
      <c r="B972" s="107" t="s">
        <v>806</v>
      </c>
      <c r="C972" s="120">
        <v>0</v>
      </c>
      <c r="D972" s="145">
        <v>0</v>
      </c>
      <c r="E972" s="146"/>
    </row>
    <row r="973" s="69" customFormat="1" customHeight="1" spans="1:5">
      <c r="A973" s="107">
        <v>2140131</v>
      </c>
      <c r="B973" s="107" t="s">
        <v>807</v>
      </c>
      <c r="C973" s="120">
        <v>42</v>
      </c>
      <c r="D973" s="145">
        <v>205</v>
      </c>
      <c r="E973" s="146">
        <v>0.204878048780488</v>
      </c>
    </row>
    <row r="974" s="69" customFormat="1" customHeight="1" spans="1:5">
      <c r="A974" s="107">
        <v>2140133</v>
      </c>
      <c r="B974" s="107" t="s">
        <v>808</v>
      </c>
      <c r="C974" s="120">
        <v>0</v>
      </c>
      <c r="D974" s="145">
        <v>0</v>
      </c>
      <c r="E974" s="146"/>
    </row>
    <row r="975" s="69" customFormat="1" customHeight="1" spans="1:5">
      <c r="A975" s="107">
        <v>2140136</v>
      </c>
      <c r="B975" s="107" t="s">
        <v>809</v>
      </c>
      <c r="C975" s="120">
        <v>6</v>
      </c>
      <c r="D975" s="145">
        <v>0</v>
      </c>
      <c r="E975" s="146"/>
    </row>
    <row r="976" s="69" customFormat="1" customHeight="1" spans="1:5">
      <c r="A976" s="107">
        <v>2140138</v>
      </c>
      <c r="B976" s="107" t="s">
        <v>810</v>
      </c>
      <c r="C976" s="120">
        <v>0</v>
      </c>
      <c r="D976" s="145">
        <v>0</v>
      </c>
      <c r="E976" s="146"/>
    </row>
    <row r="977" s="69" customFormat="1" customHeight="1" spans="1:5">
      <c r="A977" s="107">
        <v>2140199</v>
      </c>
      <c r="B977" s="107" t="s">
        <v>811</v>
      </c>
      <c r="C977" s="120">
        <v>968</v>
      </c>
      <c r="D977" s="145">
        <v>4548</v>
      </c>
      <c r="E977" s="146">
        <v>0.212840809146878</v>
      </c>
    </row>
    <row r="978" s="69" customFormat="1" customHeight="1" spans="1:5">
      <c r="A978" s="107">
        <v>21402</v>
      </c>
      <c r="B978" s="106" t="s">
        <v>812</v>
      </c>
      <c r="C978" s="120">
        <v>0</v>
      </c>
      <c r="D978" s="145">
        <v>25</v>
      </c>
      <c r="E978" s="146"/>
    </row>
    <row r="979" s="69" customFormat="1" customHeight="1" spans="1:5">
      <c r="A979" s="107">
        <v>2140201</v>
      </c>
      <c r="B979" s="107" t="s">
        <v>88</v>
      </c>
      <c r="C979" s="120">
        <v>0</v>
      </c>
      <c r="D979" s="145">
        <v>0</v>
      </c>
      <c r="E979" s="146"/>
    </row>
    <row r="980" s="69" customFormat="1" customHeight="1" spans="1:5">
      <c r="A980" s="107">
        <v>2140202</v>
      </c>
      <c r="B980" s="107" t="s">
        <v>89</v>
      </c>
      <c r="C980" s="120">
        <v>0</v>
      </c>
      <c r="D980" s="145">
        <v>0</v>
      </c>
      <c r="E980" s="146"/>
    </row>
    <row r="981" s="69" customFormat="1" customHeight="1" spans="1:5">
      <c r="A981" s="107">
        <v>2140203</v>
      </c>
      <c r="B981" s="107" t="s">
        <v>90</v>
      </c>
      <c r="C981" s="120">
        <v>0</v>
      </c>
      <c r="D981" s="145">
        <v>0</v>
      </c>
      <c r="E981" s="146"/>
    </row>
    <row r="982" s="69" customFormat="1" customHeight="1" spans="1:5">
      <c r="A982" s="107">
        <v>2140204</v>
      </c>
      <c r="B982" s="107" t="s">
        <v>813</v>
      </c>
      <c r="C982" s="120">
        <v>0</v>
      </c>
      <c r="D982" s="145">
        <v>0</v>
      </c>
      <c r="E982" s="146"/>
    </row>
    <row r="983" s="69" customFormat="1" customHeight="1" spans="1:5">
      <c r="A983" s="107">
        <v>2140205</v>
      </c>
      <c r="B983" s="107" t="s">
        <v>814</v>
      </c>
      <c r="C983" s="120">
        <v>0</v>
      </c>
      <c r="D983" s="145">
        <v>0</v>
      </c>
      <c r="E983" s="146"/>
    </row>
    <row r="984" s="69" customFormat="1" customHeight="1" spans="1:5">
      <c r="A984" s="107">
        <v>2140206</v>
      </c>
      <c r="B984" s="107" t="s">
        <v>815</v>
      </c>
      <c r="C984" s="120">
        <v>0</v>
      </c>
      <c r="D984" s="145">
        <v>0</v>
      </c>
      <c r="E984" s="146"/>
    </row>
    <row r="985" s="69" customFormat="1" customHeight="1" spans="1:5">
      <c r="A985" s="107">
        <v>2140207</v>
      </c>
      <c r="B985" s="107" t="s">
        <v>816</v>
      </c>
      <c r="C985" s="120">
        <v>0</v>
      </c>
      <c r="D985" s="145">
        <v>0</v>
      </c>
      <c r="E985" s="146"/>
    </row>
    <row r="986" s="69" customFormat="1" customHeight="1" spans="1:5">
      <c r="A986" s="107">
        <v>2140208</v>
      </c>
      <c r="B986" s="107" t="s">
        <v>817</v>
      </c>
      <c r="C986" s="120">
        <v>0</v>
      </c>
      <c r="D986" s="145">
        <v>0</v>
      </c>
      <c r="E986" s="146"/>
    </row>
    <row r="987" s="69" customFormat="1" customHeight="1" spans="1:5">
      <c r="A987" s="107">
        <v>2140299</v>
      </c>
      <c r="B987" s="107" t="s">
        <v>818</v>
      </c>
      <c r="C987" s="120">
        <v>0</v>
      </c>
      <c r="D987" s="145">
        <v>25</v>
      </c>
      <c r="E987" s="146"/>
    </row>
    <row r="988" s="69" customFormat="1" customHeight="1" spans="1:5">
      <c r="A988" s="107">
        <v>21403</v>
      </c>
      <c r="B988" s="106" t="s">
        <v>819</v>
      </c>
      <c r="C988" s="120">
        <v>0</v>
      </c>
      <c r="D988" s="145">
        <v>0</v>
      </c>
      <c r="E988" s="146"/>
    </row>
    <row r="989" s="69" customFormat="1" customHeight="1" spans="1:5">
      <c r="A989" s="107">
        <v>2140301</v>
      </c>
      <c r="B989" s="107" t="s">
        <v>88</v>
      </c>
      <c r="C989" s="120">
        <v>0</v>
      </c>
      <c r="D989" s="145">
        <v>0</v>
      </c>
      <c r="E989" s="146"/>
    </row>
    <row r="990" s="69" customFormat="1" customHeight="1" spans="1:5">
      <c r="A990" s="107">
        <v>2140302</v>
      </c>
      <c r="B990" s="107" t="s">
        <v>89</v>
      </c>
      <c r="C990" s="120">
        <v>0</v>
      </c>
      <c r="D990" s="145">
        <v>0</v>
      </c>
      <c r="E990" s="146"/>
    </row>
    <row r="991" s="69" customFormat="1" customHeight="1" spans="1:5">
      <c r="A991" s="107">
        <v>2140303</v>
      </c>
      <c r="B991" s="107" t="s">
        <v>90</v>
      </c>
      <c r="C991" s="120">
        <v>0</v>
      </c>
      <c r="D991" s="145">
        <v>0</v>
      </c>
      <c r="E991" s="146"/>
    </row>
    <row r="992" s="69" customFormat="1" customHeight="1" spans="1:5">
      <c r="A992" s="107">
        <v>2140304</v>
      </c>
      <c r="B992" s="107" t="s">
        <v>820</v>
      </c>
      <c r="C992" s="120">
        <v>0</v>
      </c>
      <c r="D992" s="145">
        <v>0</v>
      </c>
      <c r="E992" s="146"/>
    </row>
    <row r="993" s="69" customFormat="1" customHeight="1" spans="1:5">
      <c r="A993" s="107">
        <v>2140305</v>
      </c>
      <c r="B993" s="107" t="s">
        <v>821</v>
      </c>
      <c r="C993" s="120">
        <v>0</v>
      </c>
      <c r="D993" s="145">
        <v>0</v>
      </c>
      <c r="E993" s="146"/>
    </row>
    <row r="994" s="69" customFormat="1" customHeight="1" spans="1:5">
      <c r="A994" s="107">
        <v>2140306</v>
      </c>
      <c r="B994" s="107" t="s">
        <v>822</v>
      </c>
      <c r="C994" s="120">
        <v>0</v>
      </c>
      <c r="D994" s="145">
        <v>0</v>
      </c>
      <c r="E994" s="146"/>
    </row>
    <row r="995" s="69" customFormat="1" customHeight="1" spans="1:5">
      <c r="A995" s="107">
        <v>2140307</v>
      </c>
      <c r="B995" s="107" t="s">
        <v>823</v>
      </c>
      <c r="C995" s="120">
        <v>0</v>
      </c>
      <c r="D995" s="145">
        <v>0</v>
      </c>
      <c r="E995" s="146"/>
    </row>
    <row r="996" s="69" customFormat="1" customHeight="1" spans="1:5">
      <c r="A996" s="107">
        <v>2140308</v>
      </c>
      <c r="B996" s="107" t="s">
        <v>824</v>
      </c>
      <c r="C996" s="120">
        <v>0</v>
      </c>
      <c r="D996" s="145">
        <v>0</v>
      </c>
      <c r="E996" s="146"/>
    </row>
    <row r="997" s="69" customFormat="1" customHeight="1" spans="1:5">
      <c r="A997" s="107">
        <v>2140399</v>
      </c>
      <c r="B997" s="107" t="s">
        <v>825</v>
      </c>
      <c r="C997" s="120">
        <v>0</v>
      </c>
      <c r="D997" s="145">
        <v>0</v>
      </c>
      <c r="E997" s="146"/>
    </row>
    <row r="998" s="69" customFormat="1" customHeight="1" spans="1:5">
      <c r="A998" s="107">
        <v>21405</v>
      </c>
      <c r="B998" s="106" t="s">
        <v>826</v>
      </c>
      <c r="C998" s="120">
        <v>0</v>
      </c>
      <c r="D998" s="145">
        <v>0</v>
      </c>
      <c r="E998" s="146"/>
    </row>
    <row r="999" s="69" customFormat="1" customHeight="1" spans="1:5">
      <c r="A999" s="107">
        <v>2140501</v>
      </c>
      <c r="B999" s="107" t="s">
        <v>88</v>
      </c>
      <c r="C999" s="120">
        <v>0</v>
      </c>
      <c r="D999" s="145">
        <v>0</v>
      </c>
      <c r="E999" s="146"/>
    </row>
    <row r="1000" s="69" customFormat="1" customHeight="1" spans="1:5">
      <c r="A1000" s="107">
        <v>2140502</v>
      </c>
      <c r="B1000" s="107" t="s">
        <v>89</v>
      </c>
      <c r="C1000" s="120">
        <v>0</v>
      </c>
      <c r="D1000" s="145">
        <v>0</v>
      </c>
      <c r="E1000" s="146"/>
    </row>
    <row r="1001" s="69" customFormat="1" customHeight="1" spans="1:5">
      <c r="A1001" s="107">
        <v>2140503</v>
      </c>
      <c r="B1001" s="107" t="s">
        <v>90</v>
      </c>
      <c r="C1001" s="120">
        <v>0</v>
      </c>
      <c r="D1001" s="145">
        <v>0</v>
      </c>
      <c r="E1001" s="146"/>
    </row>
    <row r="1002" s="69" customFormat="1" customHeight="1" spans="1:5">
      <c r="A1002" s="107">
        <v>2140504</v>
      </c>
      <c r="B1002" s="107" t="s">
        <v>817</v>
      </c>
      <c r="C1002" s="120">
        <v>0</v>
      </c>
      <c r="D1002" s="145">
        <v>0</v>
      </c>
      <c r="E1002" s="146"/>
    </row>
    <row r="1003" s="69" customFormat="1" customHeight="1" spans="1:5">
      <c r="A1003" s="107">
        <v>2140505</v>
      </c>
      <c r="B1003" s="107" t="s">
        <v>827</v>
      </c>
      <c r="C1003" s="120">
        <v>0</v>
      </c>
      <c r="D1003" s="145">
        <v>0</v>
      </c>
      <c r="E1003" s="146"/>
    </row>
    <row r="1004" s="69" customFormat="1" customHeight="1" spans="1:5">
      <c r="A1004" s="107">
        <v>2140599</v>
      </c>
      <c r="B1004" s="107" t="s">
        <v>828</v>
      </c>
      <c r="C1004" s="120">
        <v>0</v>
      </c>
      <c r="D1004" s="145">
        <v>0</v>
      </c>
      <c r="E1004" s="146"/>
    </row>
    <row r="1005" s="69" customFormat="1" customHeight="1" spans="1:5">
      <c r="A1005" s="107">
        <v>21406</v>
      </c>
      <c r="B1005" s="106" t="s">
        <v>829</v>
      </c>
      <c r="C1005" s="120">
        <v>2029</v>
      </c>
      <c r="D1005" s="145">
        <v>4457</v>
      </c>
      <c r="E1005" s="146">
        <v>0.455238949966345</v>
      </c>
    </row>
    <row r="1006" s="69" customFormat="1" customHeight="1" spans="1:5">
      <c r="A1006" s="107">
        <v>2140601</v>
      </c>
      <c r="B1006" s="107" t="s">
        <v>830</v>
      </c>
      <c r="C1006" s="120">
        <v>1979</v>
      </c>
      <c r="D1006" s="145">
        <v>4457</v>
      </c>
      <c r="E1006" s="146">
        <v>0.444020641687234</v>
      </c>
    </row>
    <row r="1007" s="69" customFormat="1" customHeight="1" spans="1:5">
      <c r="A1007" s="107">
        <v>2140602</v>
      </c>
      <c r="B1007" s="107" t="s">
        <v>831</v>
      </c>
      <c r="C1007" s="120">
        <v>50</v>
      </c>
      <c r="D1007" s="145">
        <v>0</v>
      </c>
      <c r="E1007" s="146"/>
    </row>
    <row r="1008" s="69" customFormat="1" customHeight="1" spans="1:5">
      <c r="A1008" s="107">
        <v>2140603</v>
      </c>
      <c r="B1008" s="107" t="s">
        <v>832</v>
      </c>
      <c r="C1008" s="120">
        <v>0</v>
      </c>
      <c r="D1008" s="145">
        <v>0</v>
      </c>
      <c r="E1008" s="146"/>
    </row>
    <row r="1009" s="69" customFormat="1" customHeight="1" spans="1:5">
      <c r="A1009" s="107">
        <v>2140699</v>
      </c>
      <c r="B1009" s="107" t="s">
        <v>833</v>
      </c>
      <c r="C1009" s="120">
        <v>0</v>
      </c>
      <c r="D1009" s="145">
        <v>0</v>
      </c>
      <c r="E1009" s="146"/>
    </row>
    <row r="1010" s="69" customFormat="1" customHeight="1" spans="1:5">
      <c r="A1010" s="107">
        <v>21499</v>
      </c>
      <c r="B1010" s="106" t="s">
        <v>834</v>
      </c>
      <c r="C1010" s="120">
        <v>2342</v>
      </c>
      <c r="D1010" s="145">
        <v>571</v>
      </c>
      <c r="E1010" s="146">
        <v>4.1015761821366</v>
      </c>
    </row>
    <row r="1011" s="69" customFormat="1" customHeight="1" spans="1:5">
      <c r="A1011" s="107">
        <v>2149901</v>
      </c>
      <c r="B1011" s="107" t="s">
        <v>835</v>
      </c>
      <c r="C1011" s="120">
        <v>751</v>
      </c>
      <c r="D1011" s="145">
        <v>140</v>
      </c>
      <c r="E1011" s="146">
        <v>5.36428571428571</v>
      </c>
    </row>
    <row r="1012" s="69" customFormat="1" customHeight="1" spans="1:5">
      <c r="A1012" s="107">
        <v>2149999</v>
      </c>
      <c r="B1012" s="107" t="s">
        <v>836</v>
      </c>
      <c r="C1012" s="120">
        <v>1591</v>
      </c>
      <c r="D1012" s="145">
        <v>431</v>
      </c>
      <c r="E1012" s="146">
        <v>3.69141531322506</v>
      </c>
    </row>
    <row r="1013" s="69" customFormat="1" customHeight="1" spans="1:5">
      <c r="A1013" s="107">
        <v>215</v>
      </c>
      <c r="B1013" s="106" t="s">
        <v>837</v>
      </c>
      <c r="C1013" s="120">
        <v>2078</v>
      </c>
      <c r="D1013" s="145">
        <v>7118</v>
      </c>
      <c r="E1013" s="146">
        <v>0.291935937060972</v>
      </c>
    </row>
    <row r="1014" s="69" customFormat="1" customHeight="1" spans="1:5">
      <c r="A1014" s="107">
        <v>21501</v>
      </c>
      <c r="B1014" s="106" t="s">
        <v>838</v>
      </c>
      <c r="C1014" s="120">
        <v>0</v>
      </c>
      <c r="D1014" s="145">
        <v>0</v>
      </c>
      <c r="E1014" s="146"/>
    </row>
    <row r="1015" s="69" customFormat="1" customHeight="1" spans="1:5">
      <c r="A1015" s="107">
        <v>2150101</v>
      </c>
      <c r="B1015" s="107" t="s">
        <v>88</v>
      </c>
      <c r="C1015" s="120">
        <v>0</v>
      </c>
      <c r="D1015" s="145">
        <v>0</v>
      </c>
      <c r="E1015" s="146"/>
    </row>
    <row r="1016" s="69" customFormat="1" customHeight="1" spans="1:5">
      <c r="A1016" s="107">
        <v>2150102</v>
      </c>
      <c r="B1016" s="107" t="s">
        <v>89</v>
      </c>
      <c r="C1016" s="120">
        <v>0</v>
      </c>
      <c r="D1016" s="145">
        <v>0</v>
      </c>
      <c r="E1016" s="146"/>
    </row>
    <row r="1017" s="69" customFormat="1" customHeight="1" spans="1:5">
      <c r="A1017" s="107">
        <v>2150103</v>
      </c>
      <c r="B1017" s="107" t="s">
        <v>90</v>
      </c>
      <c r="C1017" s="120">
        <v>0</v>
      </c>
      <c r="D1017" s="145">
        <v>0</v>
      </c>
      <c r="E1017" s="146"/>
    </row>
    <row r="1018" s="69" customFormat="1" customHeight="1" spans="1:5">
      <c r="A1018" s="107">
        <v>2150104</v>
      </c>
      <c r="B1018" s="107" t="s">
        <v>839</v>
      </c>
      <c r="C1018" s="120">
        <v>0</v>
      </c>
      <c r="D1018" s="145">
        <v>0</v>
      </c>
      <c r="E1018" s="146"/>
    </row>
    <row r="1019" s="69" customFormat="1" customHeight="1" spans="1:5">
      <c r="A1019" s="107">
        <v>2150105</v>
      </c>
      <c r="B1019" s="107" t="s">
        <v>840</v>
      </c>
      <c r="C1019" s="120">
        <v>0</v>
      </c>
      <c r="D1019" s="145">
        <v>0</v>
      </c>
      <c r="E1019" s="146"/>
    </row>
    <row r="1020" s="69" customFormat="1" customHeight="1" spans="1:5">
      <c r="A1020" s="107">
        <v>2150106</v>
      </c>
      <c r="B1020" s="107" t="s">
        <v>841</v>
      </c>
      <c r="C1020" s="120">
        <v>0</v>
      </c>
      <c r="D1020" s="145">
        <v>0</v>
      </c>
      <c r="E1020" s="146"/>
    </row>
    <row r="1021" s="69" customFormat="1" customHeight="1" spans="1:5">
      <c r="A1021" s="107">
        <v>2150107</v>
      </c>
      <c r="B1021" s="107" t="s">
        <v>842</v>
      </c>
      <c r="C1021" s="120">
        <v>0</v>
      </c>
      <c r="D1021" s="145">
        <v>0</v>
      </c>
      <c r="E1021" s="146"/>
    </row>
    <row r="1022" s="69" customFormat="1" customHeight="1" spans="1:5">
      <c r="A1022" s="107">
        <v>2150108</v>
      </c>
      <c r="B1022" s="107" t="s">
        <v>843</v>
      </c>
      <c r="C1022" s="120">
        <v>0</v>
      </c>
      <c r="D1022" s="145">
        <v>0</v>
      </c>
      <c r="E1022" s="146"/>
    </row>
    <row r="1023" s="69" customFormat="1" customHeight="1" spans="1:5">
      <c r="A1023" s="107">
        <v>2150199</v>
      </c>
      <c r="B1023" s="107" t="s">
        <v>844</v>
      </c>
      <c r="C1023" s="120">
        <v>0</v>
      </c>
      <c r="D1023" s="145">
        <v>0</v>
      </c>
      <c r="E1023" s="146"/>
    </row>
    <row r="1024" s="69" customFormat="1" customHeight="1" spans="1:5">
      <c r="A1024" s="107">
        <v>21502</v>
      </c>
      <c r="B1024" s="106" t="s">
        <v>845</v>
      </c>
      <c r="C1024" s="120">
        <v>1711</v>
      </c>
      <c r="D1024" s="145">
        <v>6264</v>
      </c>
      <c r="E1024" s="146">
        <v>0.273148148148148</v>
      </c>
    </row>
    <row r="1025" s="69" customFormat="1" customHeight="1" spans="1:5">
      <c r="A1025" s="107">
        <v>2150201</v>
      </c>
      <c r="B1025" s="107" t="s">
        <v>88</v>
      </c>
      <c r="C1025" s="120">
        <v>1205</v>
      </c>
      <c r="D1025" s="145">
        <v>978</v>
      </c>
      <c r="E1025" s="146">
        <v>1.2321063394683</v>
      </c>
    </row>
    <row r="1026" s="69" customFormat="1" customHeight="1" spans="1:5">
      <c r="A1026" s="107">
        <v>2150202</v>
      </c>
      <c r="B1026" s="107" t="s">
        <v>89</v>
      </c>
      <c r="C1026" s="120">
        <v>0</v>
      </c>
      <c r="D1026" s="145">
        <v>0</v>
      </c>
      <c r="E1026" s="146"/>
    </row>
    <row r="1027" s="69" customFormat="1" customHeight="1" spans="1:5">
      <c r="A1027" s="107">
        <v>2150203</v>
      </c>
      <c r="B1027" s="107" t="s">
        <v>90</v>
      </c>
      <c r="C1027" s="120">
        <v>0</v>
      </c>
      <c r="D1027" s="145">
        <v>0</v>
      </c>
      <c r="E1027" s="146"/>
    </row>
    <row r="1028" s="69" customFormat="1" customHeight="1" spans="1:5">
      <c r="A1028" s="107">
        <v>2150204</v>
      </c>
      <c r="B1028" s="107" t="s">
        <v>846</v>
      </c>
      <c r="C1028" s="120">
        <v>0</v>
      </c>
      <c r="D1028" s="145">
        <v>0</v>
      </c>
      <c r="E1028" s="146"/>
    </row>
    <row r="1029" s="69" customFormat="1" customHeight="1" spans="1:5">
      <c r="A1029" s="107">
        <v>2150205</v>
      </c>
      <c r="B1029" s="107" t="s">
        <v>847</v>
      </c>
      <c r="C1029" s="120">
        <v>0</v>
      </c>
      <c r="D1029" s="145">
        <v>0</v>
      </c>
      <c r="E1029" s="146"/>
    </row>
    <row r="1030" s="69" customFormat="1" customHeight="1" spans="1:5">
      <c r="A1030" s="107">
        <v>2150206</v>
      </c>
      <c r="B1030" s="107" t="s">
        <v>848</v>
      </c>
      <c r="C1030" s="120">
        <v>0</v>
      </c>
      <c r="D1030" s="145">
        <v>0</v>
      </c>
      <c r="E1030" s="146"/>
    </row>
    <row r="1031" s="69" customFormat="1" customHeight="1" spans="1:5">
      <c r="A1031" s="107">
        <v>2150207</v>
      </c>
      <c r="B1031" s="107" t="s">
        <v>849</v>
      </c>
      <c r="C1031" s="120">
        <v>0</v>
      </c>
      <c r="D1031" s="145">
        <v>0</v>
      </c>
      <c r="E1031" s="146"/>
    </row>
    <row r="1032" s="69" customFormat="1" customHeight="1" spans="1:5">
      <c r="A1032" s="107">
        <v>2150208</v>
      </c>
      <c r="B1032" s="107" t="s">
        <v>850</v>
      </c>
      <c r="C1032" s="120">
        <v>0</v>
      </c>
      <c r="D1032" s="145">
        <v>0</v>
      </c>
      <c r="E1032" s="146"/>
    </row>
    <row r="1033" s="69" customFormat="1" customHeight="1" spans="1:5">
      <c r="A1033" s="107">
        <v>2150209</v>
      </c>
      <c r="B1033" s="107" t="s">
        <v>851</v>
      </c>
      <c r="C1033" s="120">
        <v>0</v>
      </c>
      <c r="D1033" s="145">
        <v>0</v>
      </c>
      <c r="E1033" s="146"/>
    </row>
    <row r="1034" s="69" customFormat="1" customHeight="1" spans="1:5">
      <c r="A1034" s="107">
        <v>2150210</v>
      </c>
      <c r="B1034" s="107" t="s">
        <v>852</v>
      </c>
      <c r="C1034" s="120">
        <v>0</v>
      </c>
      <c r="D1034" s="145">
        <v>0</v>
      </c>
      <c r="E1034" s="146"/>
    </row>
    <row r="1035" s="69" customFormat="1" customHeight="1" spans="1:5">
      <c r="A1035" s="107">
        <v>2150212</v>
      </c>
      <c r="B1035" s="107" t="s">
        <v>853</v>
      </c>
      <c r="C1035" s="120">
        <v>0</v>
      </c>
      <c r="D1035" s="145">
        <v>0</v>
      </c>
      <c r="E1035" s="146"/>
    </row>
    <row r="1036" s="69" customFormat="1" customHeight="1" spans="1:5">
      <c r="A1036" s="107">
        <v>2150213</v>
      </c>
      <c r="B1036" s="107" t="s">
        <v>854</v>
      </c>
      <c r="C1036" s="120">
        <v>0</v>
      </c>
      <c r="D1036" s="145">
        <v>0</v>
      </c>
      <c r="E1036" s="146"/>
    </row>
    <row r="1037" s="69" customFormat="1" customHeight="1" spans="1:5">
      <c r="A1037" s="107">
        <v>2150214</v>
      </c>
      <c r="B1037" s="107" t="s">
        <v>855</v>
      </c>
      <c r="C1037" s="120">
        <v>0</v>
      </c>
      <c r="D1037" s="145">
        <v>0</v>
      </c>
      <c r="E1037" s="146"/>
    </row>
    <row r="1038" s="69" customFormat="1" customHeight="1" spans="1:5">
      <c r="A1038" s="107">
        <v>2150215</v>
      </c>
      <c r="B1038" s="107" t="s">
        <v>856</v>
      </c>
      <c r="C1038" s="120">
        <v>0</v>
      </c>
      <c r="D1038" s="145">
        <v>0</v>
      </c>
      <c r="E1038" s="146"/>
    </row>
    <row r="1039" s="69" customFormat="1" customHeight="1" spans="1:5">
      <c r="A1039" s="107">
        <v>2150299</v>
      </c>
      <c r="B1039" s="107" t="s">
        <v>857</v>
      </c>
      <c r="C1039" s="120">
        <v>506</v>
      </c>
      <c r="D1039" s="145">
        <v>5286</v>
      </c>
      <c r="E1039" s="146">
        <v>0.0957245554294363</v>
      </c>
    </row>
    <row r="1040" s="69" customFormat="1" customHeight="1" spans="1:5">
      <c r="A1040" s="107">
        <v>21503</v>
      </c>
      <c r="B1040" s="106" t="s">
        <v>858</v>
      </c>
      <c r="C1040" s="120">
        <v>161</v>
      </c>
      <c r="D1040" s="145">
        <v>31</v>
      </c>
      <c r="E1040" s="146">
        <v>5.19354838709677</v>
      </c>
    </row>
    <row r="1041" s="69" customFormat="1" customHeight="1" spans="1:5">
      <c r="A1041" s="107">
        <v>2150301</v>
      </c>
      <c r="B1041" s="107" t="s">
        <v>88</v>
      </c>
      <c r="C1041" s="120">
        <v>161</v>
      </c>
      <c r="D1041" s="145">
        <v>30</v>
      </c>
      <c r="E1041" s="146">
        <v>5.36666666666667</v>
      </c>
    </row>
    <row r="1042" s="69" customFormat="1" customHeight="1" spans="1:5">
      <c r="A1042" s="107">
        <v>2150302</v>
      </c>
      <c r="B1042" s="107" t="s">
        <v>89</v>
      </c>
      <c r="C1042" s="120">
        <v>0</v>
      </c>
      <c r="D1042" s="145">
        <v>0</v>
      </c>
      <c r="E1042" s="146"/>
    </row>
    <row r="1043" s="69" customFormat="1" customHeight="1" spans="1:5">
      <c r="A1043" s="107">
        <v>2150303</v>
      </c>
      <c r="B1043" s="107" t="s">
        <v>90</v>
      </c>
      <c r="C1043" s="120">
        <v>0</v>
      </c>
      <c r="D1043" s="145">
        <v>0</v>
      </c>
      <c r="E1043" s="146"/>
    </row>
    <row r="1044" s="69" customFormat="1" customHeight="1" spans="1:5">
      <c r="A1044" s="107">
        <v>2150399</v>
      </c>
      <c r="B1044" s="107" t="s">
        <v>859</v>
      </c>
      <c r="C1044" s="120">
        <v>0</v>
      </c>
      <c r="D1044" s="145">
        <v>1</v>
      </c>
      <c r="E1044" s="146"/>
    </row>
    <row r="1045" s="69" customFormat="1" customHeight="1" spans="1:5">
      <c r="A1045" s="107">
        <v>21505</v>
      </c>
      <c r="B1045" s="106" t="s">
        <v>860</v>
      </c>
      <c r="C1045" s="120">
        <v>0</v>
      </c>
      <c r="D1045" s="145">
        <v>0</v>
      </c>
      <c r="E1045" s="146"/>
    </row>
    <row r="1046" s="69" customFormat="1" customHeight="1" spans="1:5">
      <c r="A1046" s="107">
        <v>2150501</v>
      </c>
      <c r="B1046" s="107" t="s">
        <v>88</v>
      </c>
      <c r="C1046" s="120">
        <v>0</v>
      </c>
      <c r="D1046" s="145">
        <v>0</v>
      </c>
      <c r="E1046" s="146"/>
    </row>
    <row r="1047" s="69" customFormat="1" customHeight="1" spans="1:5">
      <c r="A1047" s="107">
        <v>2150502</v>
      </c>
      <c r="B1047" s="107" t="s">
        <v>89</v>
      </c>
      <c r="C1047" s="120">
        <v>0</v>
      </c>
      <c r="D1047" s="145">
        <v>0</v>
      </c>
      <c r="E1047" s="146"/>
    </row>
    <row r="1048" s="69" customFormat="1" customHeight="1" spans="1:5">
      <c r="A1048" s="107">
        <v>2150503</v>
      </c>
      <c r="B1048" s="107" t="s">
        <v>90</v>
      </c>
      <c r="C1048" s="120">
        <v>0</v>
      </c>
      <c r="D1048" s="145">
        <v>0</v>
      </c>
      <c r="E1048" s="146"/>
    </row>
    <row r="1049" s="69" customFormat="1" customHeight="1" spans="1:5">
      <c r="A1049" s="107">
        <v>2150505</v>
      </c>
      <c r="B1049" s="107" t="s">
        <v>861</v>
      </c>
      <c r="C1049" s="120">
        <v>0</v>
      </c>
      <c r="D1049" s="145">
        <v>0</v>
      </c>
      <c r="E1049" s="146"/>
    </row>
    <row r="1050" s="69" customFormat="1" customHeight="1" spans="1:5">
      <c r="A1050" s="107">
        <v>2150507</v>
      </c>
      <c r="B1050" s="107" t="s">
        <v>862</v>
      </c>
      <c r="C1050" s="120">
        <v>0</v>
      </c>
      <c r="D1050" s="145">
        <v>0</v>
      </c>
      <c r="E1050" s="146"/>
    </row>
    <row r="1051" s="69" customFormat="1" customHeight="1" spans="1:5">
      <c r="A1051" s="107">
        <v>2150508</v>
      </c>
      <c r="B1051" s="107" t="s">
        <v>863</v>
      </c>
      <c r="C1051" s="120">
        <v>0</v>
      </c>
      <c r="D1051" s="145">
        <v>0</v>
      </c>
      <c r="E1051" s="146"/>
    </row>
    <row r="1052" s="69" customFormat="1" customHeight="1" spans="1:5">
      <c r="A1052" s="107">
        <v>2150516</v>
      </c>
      <c r="B1052" s="107" t="s">
        <v>864</v>
      </c>
      <c r="C1052" s="120">
        <v>0</v>
      </c>
      <c r="D1052" s="145">
        <v>0</v>
      </c>
      <c r="E1052" s="146"/>
    </row>
    <row r="1053" s="69" customFormat="1" customHeight="1" spans="1:5">
      <c r="A1053" s="107">
        <v>2150517</v>
      </c>
      <c r="B1053" s="107" t="s">
        <v>865</v>
      </c>
      <c r="C1053" s="120">
        <v>0</v>
      </c>
      <c r="D1053" s="145">
        <v>0</v>
      </c>
      <c r="E1053" s="146"/>
    </row>
    <row r="1054" s="69" customFormat="1" customHeight="1" spans="1:5">
      <c r="A1054" s="107">
        <v>2150550</v>
      </c>
      <c r="B1054" s="107" t="s">
        <v>97</v>
      </c>
      <c r="C1054" s="120">
        <v>0</v>
      </c>
      <c r="D1054" s="145">
        <v>0</v>
      </c>
      <c r="E1054" s="146"/>
    </row>
    <row r="1055" s="69" customFormat="1" customHeight="1" spans="1:5">
      <c r="A1055" s="107">
        <v>2150599</v>
      </c>
      <c r="B1055" s="107" t="s">
        <v>866</v>
      </c>
      <c r="C1055" s="120">
        <v>0</v>
      </c>
      <c r="D1055" s="145">
        <v>0</v>
      </c>
      <c r="E1055" s="146"/>
    </row>
    <row r="1056" s="69" customFormat="1" customHeight="1" spans="1:5">
      <c r="A1056" s="107">
        <v>21507</v>
      </c>
      <c r="B1056" s="106" t="s">
        <v>867</v>
      </c>
      <c r="C1056" s="120">
        <v>0</v>
      </c>
      <c r="D1056" s="145">
        <v>0</v>
      </c>
      <c r="E1056" s="146"/>
    </row>
    <row r="1057" s="69" customFormat="1" customHeight="1" spans="1:5">
      <c r="A1057" s="107">
        <v>2150701</v>
      </c>
      <c r="B1057" s="107" t="s">
        <v>88</v>
      </c>
      <c r="C1057" s="120">
        <v>0</v>
      </c>
      <c r="D1057" s="145">
        <v>0</v>
      </c>
      <c r="E1057" s="146"/>
    </row>
    <row r="1058" s="69" customFormat="1" customHeight="1" spans="1:5">
      <c r="A1058" s="107">
        <v>2150702</v>
      </c>
      <c r="B1058" s="107" t="s">
        <v>89</v>
      </c>
      <c r="C1058" s="120">
        <v>0</v>
      </c>
      <c r="D1058" s="145">
        <v>0</v>
      </c>
      <c r="E1058" s="146"/>
    </row>
    <row r="1059" s="69" customFormat="1" customHeight="1" spans="1:5">
      <c r="A1059" s="107">
        <v>2150703</v>
      </c>
      <c r="B1059" s="107" t="s">
        <v>90</v>
      </c>
      <c r="C1059" s="120">
        <v>0</v>
      </c>
      <c r="D1059" s="145">
        <v>0</v>
      </c>
      <c r="E1059" s="146"/>
    </row>
    <row r="1060" s="69" customFormat="1" customHeight="1" spans="1:5">
      <c r="A1060" s="107">
        <v>2150704</v>
      </c>
      <c r="B1060" s="107" t="s">
        <v>868</v>
      </c>
      <c r="C1060" s="120">
        <v>0</v>
      </c>
      <c r="D1060" s="145">
        <v>0</v>
      </c>
      <c r="E1060" s="146"/>
    </row>
    <row r="1061" s="69" customFormat="1" customHeight="1" spans="1:5">
      <c r="A1061" s="107">
        <v>2150705</v>
      </c>
      <c r="B1061" s="107" t="s">
        <v>869</v>
      </c>
      <c r="C1061" s="120">
        <v>0</v>
      </c>
      <c r="D1061" s="145">
        <v>0</v>
      </c>
      <c r="E1061" s="146"/>
    </row>
    <row r="1062" s="69" customFormat="1" customHeight="1" spans="1:5">
      <c r="A1062" s="107">
        <v>2150799</v>
      </c>
      <c r="B1062" s="107" t="s">
        <v>870</v>
      </c>
      <c r="C1062" s="120">
        <v>0</v>
      </c>
      <c r="D1062" s="145">
        <v>0</v>
      </c>
      <c r="E1062" s="146"/>
    </row>
    <row r="1063" s="69" customFormat="1" customHeight="1" spans="1:5">
      <c r="A1063" s="107">
        <v>21508</v>
      </c>
      <c r="B1063" s="106" t="s">
        <v>871</v>
      </c>
      <c r="C1063" s="120">
        <v>143</v>
      </c>
      <c r="D1063" s="145">
        <v>40</v>
      </c>
      <c r="E1063" s="146">
        <v>3.575</v>
      </c>
    </row>
    <row r="1064" s="69" customFormat="1" customHeight="1" spans="1:5">
      <c r="A1064" s="107">
        <v>2150801</v>
      </c>
      <c r="B1064" s="107" t="s">
        <v>88</v>
      </c>
      <c r="C1064" s="120">
        <v>0</v>
      </c>
      <c r="D1064" s="145">
        <v>0</v>
      </c>
      <c r="E1064" s="146"/>
    </row>
    <row r="1065" s="69" customFormat="1" customHeight="1" spans="1:5">
      <c r="A1065" s="107">
        <v>2150802</v>
      </c>
      <c r="B1065" s="107" t="s">
        <v>89</v>
      </c>
      <c r="C1065" s="120">
        <v>0</v>
      </c>
      <c r="D1065" s="145">
        <v>0</v>
      </c>
      <c r="E1065" s="146"/>
    </row>
    <row r="1066" s="69" customFormat="1" customHeight="1" spans="1:5">
      <c r="A1066" s="107">
        <v>2150803</v>
      </c>
      <c r="B1066" s="107" t="s">
        <v>90</v>
      </c>
      <c r="C1066" s="120">
        <v>0</v>
      </c>
      <c r="D1066" s="145">
        <v>0</v>
      </c>
      <c r="E1066" s="146"/>
    </row>
    <row r="1067" s="69" customFormat="1" customHeight="1" spans="1:5">
      <c r="A1067" s="107">
        <v>2150804</v>
      </c>
      <c r="B1067" s="107" t="s">
        <v>872</v>
      </c>
      <c r="C1067" s="120">
        <v>0</v>
      </c>
      <c r="D1067" s="145">
        <v>0</v>
      </c>
      <c r="E1067" s="146"/>
    </row>
    <row r="1068" s="69" customFormat="1" customHeight="1" spans="1:5">
      <c r="A1068" s="107">
        <v>2150805</v>
      </c>
      <c r="B1068" s="107" t="s">
        <v>873</v>
      </c>
      <c r="C1068" s="120">
        <v>143</v>
      </c>
      <c r="D1068" s="145">
        <v>40</v>
      </c>
      <c r="E1068" s="146">
        <v>3.575</v>
      </c>
    </row>
    <row r="1069" s="69" customFormat="1" customHeight="1" spans="1:5">
      <c r="A1069" s="107">
        <v>2150806</v>
      </c>
      <c r="B1069" s="107" t="s">
        <v>874</v>
      </c>
      <c r="C1069" s="120">
        <v>0</v>
      </c>
      <c r="D1069" s="145">
        <v>0</v>
      </c>
      <c r="E1069" s="146"/>
    </row>
    <row r="1070" s="69" customFormat="1" customHeight="1" spans="1:5">
      <c r="A1070" s="107">
        <v>2150899</v>
      </c>
      <c r="B1070" s="107" t="s">
        <v>875</v>
      </c>
      <c r="C1070" s="120">
        <v>0</v>
      </c>
      <c r="D1070" s="145">
        <v>0</v>
      </c>
      <c r="E1070" s="146"/>
    </row>
    <row r="1071" s="69" customFormat="1" customHeight="1" spans="1:5">
      <c r="A1071" s="107">
        <v>21599</v>
      </c>
      <c r="B1071" s="106" t="s">
        <v>876</v>
      </c>
      <c r="C1071" s="120">
        <v>63</v>
      </c>
      <c r="D1071" s="145">
        <v>783</v>
      </c>
      <c r="E1071" s="146">
        <v>0.0804597701149425</v>
      </c>
    </row>
    <row r="1072" s="69" customFormat="1" customHeight="1" spans="1:5">
      <c r="A1072" s="107">
        <v>2159901</v>
      </c>
      <c r="B1072" s="107" t="s">
        <v>877</v>
      </c>
      <c r="C1072" s="120">
        <v>0</v>
      </c>
      <c r="D1072" s="145">
        <v>0</v>
      </c>
      <c r="E1072" s="146"/>
    </row>
    <row r="1073" s="69" customFormat="1" customHeight="1" spans="1:5">
      <c r="A1073" s="107">
        <v>2159904</v>
      </c>
      <c r="B1073" s="107" t="s">
        <v>878</v>
      </c>
      <c r="C1073" s="120">
        <v>0</v>
      </c>
      <c r="D1073" s="145">
        <v>0</v>
      </c>
      <c r="E1073" s="146"/>
    </row>
    <row r="1074" s="69" customFormat="1" customHeight="1" spans="1:5">
      <c r="A1074" s="107">
        <v>2159905</v>
      </c>
      <c r="B1074" s="107" t="s">
        <v>879</v>
      </c>
      <c r="C1074" s="120">
        <v>0</v>
      </c>
      <c r="D1074" s="145">
        <v>0</v>
      </c>
      <c r="E1074" s="146"/>
    </row>
    <row r="1075" s="69" customFormat="1" customHeight="1" spans="1:5">
      <c r="A1075" s="107">
        <v>2159906</v>
      </c>
      <c r="B1075" s="107" t="s">
        <v>880</v>
      </c>
      <c r="C1075" s="120">
        <v>0</v>
      </c>
      <c r="D1075" s="145">
        <v>0</v>
      </c>
      <c r="E1075" s="146"/>
    </row>
    <row r="1076" s="69" customFormat="1" customHeight="1" spans="1:5">
      <c r="A1076" s="107">
        <v>2159999</v>
      </c>
      <c r="B1076" s="107" t="s">
        <v>881</v>
      </c>
      <c r="C1076" s="120">
        <v>63</v>
      </c>
      <c r="D1076" s="145">
        <v>783</v>
      </c>
      <c r="E1076" s="146">
        <v>0.0804597701149425</v>
      </c>
    </row>
    <row r="1077" s="69" customFormat="1" customHeight="1" spans="1:5">
      <c r="A1077" s="107">
        <v>216</v>
      </c>
      <c r="B1077" s="106" t="s">
        <v>882</v>
      </c>
      <c r="C1077" s="120">
        <v>1437</v>
      </c>
      <c r="D1077" s="145">
        <v>938</v>
      </c>
      <c r="E1077" s="146">
        <v>1.5319829424307</v>
      </c>
    </row>
    <row r="1078" s="69" customFormat="1" customHeight="1" spans="1:5">
      <c r="A1078" s="107">
        <v>21602</v>
      </c>
      <c r="B1078" s="106" t="s">
        <v>883</v>
      </c>
      <c r="C1078" s="120">
        <v>1030</v>
      </c>
      <c r="D1078" s="145">
        <v>699</v>
      </c>
      <c r="E1078" s="146">
        <v>1.47353361945637</v>
      </c>
    </row>
    <row r="1079" s="69" customFormat="1" customHeight="1" spans="1:5">
      <c r="A1079" s="107">
        <v>2160201</v>
      </c>
      <c r="B1079" s="107" t="s">
        <v>88</v>
      </c>
      <c r="C1079" s="120">
        <v>301</v>
      </c>
      <c r="D1079" s="145">
        <v>280</v>
      </c>
      <c r="E1079" s="146">
        <v>1.075</v>
      </c>
    </row>
    <row r="1080" s="69" customFormat="1" customHeight="1" spans="1:5">
      <c r="A1080" s="107">
        <v>2160202</v>
      </c>
      <c r="B1080" s="107" t="s">
        <v>89</v>
      </c>
      <c r="C1080" s="120">
        <v>0</v>
      </c>
      <c r="D1080" s="145">
        <v>0</v>
      </c>
      <c r="E1080" s="146"/>
    </row>
    <row r="1081" s="69" customFormat="1" customHeight="1" spans="1:5">
      <c r="A1081" s="107">
        <v>2160203</v>
      </c>
      <c r="B1081" s="107" t="s">
        <v>90</v>
      </c>
      <c r="C1081" s="120">
        <v>0</v>
      </c>
      <c r="D1081" s="145">
        <v>0</v>
      </c>
      <c r="E1081" s="146"/>
    </row>
    <row r="1082" s="69" customFormat="1" customHeight="1" spans="1:5">
      <c r="A1082" s="107">
        <v>2160216</v>
      </c>
      <c r="B1082" s="107" t="s">
        <v>884</v>
      </c>
      <c r="C1082" s="120">
        <v>0</v>
      </c>
      <c r="D1082" s="145">
        <v>0</v>
      </c>
      <c r="E1082" s="146"/>
    </row>
    <row r="1083" s="69" customFormat="1" customHeight="1" spans="1:5">
      <c r="A1083" s="107">
        <v>2160217</v>
      </c>
      <c r="B1083" s="107" t="s">
        <v>885</v>
      </c>
      <c r="C1083" s="120">
        <v>0</v>
      </c>
      <c r="D1083" s="145">
        <v>0</v>
      </c>
      <c r="E1083" s="146"/>
    </row>
    <row r="1084" s="69" customFormat="1" customHeight="1" spans="1:5">
      <c r="A1084" s="107">
        <v>2160218</v>
      </c>
      <c r="B1084" s="107" t="s">
        <v>886</v>
      </c>
      <c r="C1084" s="120">
        <v>0</v>
      </c>
      <c r="D1084" s="145">
        <v>0</v>
      </c>
      <c r="E1084" s="146"/>
    </row>
    <row r="1085" s="69" customFormat="1" customHeight="1" spans="1:5">
      <c r="A1085" s="107">
        <v>2160219</v>
      </c>
      <c r="B1085" s="107" t="s">
        <v>887</v>
      </c>
      <c r="C1085" s="120">
        <v>49</v>
      </c>
      <c r="D1085" s="145">
        <v>0</v>
      </c>
      <c r="E1085" s="146"/>
    </row>
    <row r="1086" s="69" customFormat="1" customHeight="1" spans="1:5">
      <c r="A1086" s="107">
        <v>2160250</v>
      </c>
      <c r="B1086" s="107" t="s">
        <v>97</v>
      </c>
      <c r="C1086" s="120">
        <v>0</v>
      </c>
      <c r="D1086" s="145">
        <v>0</v>
      </c>
      <c r="E1086" s="146"/>
    </row>
    <row r="1087" s="69" customFormat="1" customHeight="1" spans="1:5">
      <c r="A1087" s="107">
        <v>2160299</v>
      </c>
      <c r="B1087" s="107" t="s">
        <v>888</v>
      </c>
      <c r="C1087" s="120">
        <v>680</v>
      </c>
      <c r="D1087" s="145">
        <v>419</v>
      </c>
      <c r="E1087" s="146">
        <v>1.62291169451074</v>
      </c>
    </row>
    <row r="1088" s="69" customFormat="1" customHeight="1" spans="1:5">
      <c r="A1088" s="107">
        <v>21606</v>
      </c>
      <c r="B1088" s="106" t="s">
        <v>889</v>
      </c>
      <c r="C1088" s="120">
        <v>307</v>
      </c>
      <c r="D1088" s="145">
        <v>203</v>
      </c>
      <c r="E1088" s="146">
        <v>1.51231527093596</v>
      </c>
    </row>
    <row r="1089" s="69" customFormat="1" customHeight="1" spans="1:5">
      <c r="A1089" s="107">
        <v>2160601</v>
      </c>
      <c r="B1089" s="107" t="s">
        <v>88</v>
      </c>
      <c r="C1089" s="120">
        <v>0</v>
      </c>
      <c r="D1089" s="145">
        <v>0</v>
      </c>
      <c r="E1089" s="146"/>
    </row>
    <row r="1090" s="69" customFormat="1" customHeight="1" spans="1:5">
      <c r="A1090" s="107">
        <v>2160602</v>
      </c>
      <c r="B1090" s="107" t="s">
        <v>89</v>
      </c>
      <c r="C1090" s="120">
        <v>0</v>
      </c>
      <c r="D1090" s="145">
        <v>0</v>
      </c>
      <c r="E1090" s="146"/>
    </row>
    <row r="1091" s="69" customFormat="1" customHeight="1" spans="1:5">
      <c r="A1091" s="107">
        <v>2160603</v>
      </c>
      <c r="B1091" s="107" t="s">
        <v>90</v>
      </c>
      <c r="C1091" s="120">
        <v>0</v>
      </c>
      <c r="D1091" s="145">
        <v>0</v>
      </c>
      <c r="E1091" s="146"/>
    </row>
    <row r="1092" s="69" customFormat="1" customHeight="1" spans="1:5">
      <c r="A1092" s="107">
        <v>2160607</v>
      </c>
      <c r="B1092" s="107" t="s">
        <v>890</v>
      </c>
      <c r="C1092" s="120">
        <v>0</v>
      </c>
      <c r="D1092" s="145">
        <v>0</v>
      </c>
      <c r="E1092" s="146"/>
    </row>
    <row r="1093" s="69" customFormat="1" customHeight="1" spans="1:5">
      <c r="A1093" s="107">
        <v>2160699</v>
      </c>
      <c r="B1093" s="107" t="s">
        <v>891</v>
      </c>
      <c r="C1093" s="120">
        <v>307</v>
      </c>
      <c r="D1093" s="145">
        <v>203</v>
      </c>
      <c r="E1093" s="146">
        <v>1.51231527093596</v>
      </c>
    </row>
    <row r="1094" s="69" customFormat="1" customHeight="1" spans="1:5">
      <c r="A1094" s="107">
        <v>21699</v>
      </c>
      <c r="B1094" s="106" t="s">
        <v>892</v>
      </c>
      <c r="C1094" s="120">
        <v>100</v>
      </c>
      <c r="D1094" s="145">
        <v>36</v>
      </c>
      <c r="E1094" s="146">
        <v>2.77777777777778</v>
      </c>
    </row>
    <row r="1095" s="69" customFormat="1" customHeight="1" spans="1:5">
      <c r="A1095" s="107">
        <v>2169901</v>
      </c>
      <c r="B1095" s="107" t="s">
        <v>893</v>
      </c>
      <c r="C1095" s="120">
        <v>0</v>
      </c>
      <c r="D1095" s="145">
        <v>0</v>
      </c>
      <c r="E1095" s="146"/>
    </row>
    <row r="1096" s="69" customFormat="1" customHeight="1" spans="1:5">
      <c r="A1096" s="107">
        <v>2169999</v>
      </c>
      <c r="B1096" s="107" t="s">
        <v>894</v>
      </c>
      <c r="C1096" s="120">
        <v>100</v>
      </c>
      <c r="D1096" s="145">
        <v>36</v>
      </c>
      <c r="E1096" s="146">
        <v>2.77777777777778</v>
      </c>
    </row>
    <row r="1097" s="69" customFormat="1" customHeight="1" spans="1:5">
      <c r="A1097" s="107">
        <v>217</v>
      </c>
      <c r="B1097" s="106" t="s">
        <v>895</v>
      </c>
      <c r="C1097" s="120">
        <v>558</v>
      </c>
      <c r="D1097" s="145">
        <v>665</v>
      </c>
      <c r="E1097" s="146">
        <v>0.839097744360902</v>
      </c>
    </row>
    <row r="1098" s="69" customFormat="1" customHeight="1" spans="1:5">
      <c r="A1098" s="107">
        <v>21701</v>
      </c>
      <c r="B1098" s="106" t="s">
        <v>896</v>
      </c>
      <c r="C1098" s="120">
        <v>0</v>
      </c>
      <c r="D1098" s="145">
        <v>0</v>
      </c>
      <c r="E1098" s="146"/>
    </row>
    <row r="1099" s="69" customFormat="1" customHeight="1" spans="1:5">
      <c r="A1099" s="107">
        <v>2170101</v>
      </c>
      <c r="B1099" s="107" t="s">
        <v>88</v>
      </c>
      <c r="C1099" s="120">
        <v>0</v>
      </c>
      <c r="D1099" s="145">
        <v>0</v>
      </c>
      <c r="E1099" s="146"/>
    </row>
    <row r="1100" s="69" customFormat="1" customHeight="1" spans="1:5">
      <c r="A1100" s="107">
        <v>2170102</v>
      </c>
      <c r="B1100" s="107" t="s">
        <v>89</v>
      </c>
      <c r="C1100" s="120">
        <v>0</v>
      </c>
      <c r="D1100" s="145">
        <v>0</v>
      </c>
      <c r="E1100" s="146"/>
    </row>
    <row r="1101" s="69" customFormat="1" customHeight="1" spans="1:5">
      <c r="A1101" s="107">
        <v>2170103</v>
      </c>
      <c r="B1101" s="107" t="s">
        <v>90</v>
      </c>
      <c r="C1101" s="120">
        <v>0</v>
      </c>
      <c r="D1101" s="145">
        <v>0</v>
      </c>
      <c r="E1101" s="146"/>
    </row>
    <row r="1102" s="69" customFormat="1" customHeight="1" spans="1:5">
      <c r="A1102" s="107">
        <v>2170104</v>
      </c>
      <c r="B1102" s="107" t="s">
        <v>897</v>
      </c>
      <c r="C1102" s="120">
        <v>0</v>
      </c>
      <c r="D1102" s="145">
        <v>0</v>
      </c>
      <c r="E1102" s="146"/>
    </row>
    <row r="1103" s="69" customFormat="1" customHeight="1" spans="1:5">
      <c r="A1103" s="107">
        <v>2170150</v>
      </c>
      <c r="B1103" s="107" t="s">
        <v>97</v>
      </c>
      <c r="C1103" s="120">
        <v>0</v>
      </c>
      <c r="D1103" s="145">
        <v>0</v>
      </c>
      <c r="E1103" s="146"/>
    </row>
    <row r="1104" s="69" customFormat="1" customHeight="1" spans="1:5">
      <c r="A1104" s="107">
        <v>2170199</v>
      </c>
      <c r="B1104" s="107" t="s">
        <v>898</v>
      </c>
      <c r="C1104" s="120">
        <v>0</v>
      </c>
      <c r="D1104" s="145">
        <v>0</v>
      </c>
      <c r="E1104" s="146"/>
    </row>
    <row r="1105" s="69" customFormat="1" customHeight="1" spans="1:5">
      <c r="A1105" s="107">
        <v>21702</v>
      </c>
      <c r="B1105" s="106" t="s">
        <v>899</v>
      </c>
      <c r="C1105" s="120">
        <v>0</v>
      </c>
      <c r="D1105" s="145">
        <v>70</v>
      </c>
      <c r="E1105" s="146"/>
    </row>
    <row r="1106" s="69" customFormat="1" customHeight="1" spans="1:5">
      <c r="A1106" s="107">
        <v>2170201</v>
      </c>
      <c r="B1106" s="107" t="s">
        <v>900</v>
      </c>
      <c r="C1106" s="120">
        <v>0</v>
      </c>
      <c r="D1106" s="145">
        <v>0</v>
      </c>
      <c r="E1106" s="146"/>
    </row>
    <row r="1107" s="69" customFormat="1" customHeight="1" spans="1:5">
      <c r="A1107" s="107">
        <v>2170202</v>
      </c>
      <c r="B1107" s="107" t="s">
        <v>901</v>
      </c>
      <c r="C1107" s="120">
        <v>0</v>
      </c>
      <c r="D1107" s="145">
        <v>0</v>
      </c>
      <c r="E1107" s="146"/>
    </row>
    <row r="1108" s="69" customFormat="1" customHeight="1" spans="1:5">
      <c r="A1108" s="107">
        <v>2170203</v>
      </c>
      <c r="B1108" s="107" t="s">
        <v>902</v>
      </c>
      <c r="C1108" s="120">
        <v>0</v>
      </c>
      <c r="D1108" s="145">
        <v>0</v>
      </c>
      <c r="E1108" s="146"/>
    </row>
    <row r="1109" s="69" customFormat="1" customHeight="1" spans="1:5">
      <c r="A1109" s="107">
        <v>2170204</v>
      </c>
      <c r="B1109" s="107" t="s">
        <v>903</v>
      </c>
      <c r="C1109" s="120">
        <v>0</v>
      </c>
      <c r="D1109" s="145">
        <v>0</v>
      </c>
      <c r="E1109" s="146"/>
    </row>
    <row r="1110" s="69" customFormat="1" customHeight="1" spans="1:5">
      <c r="A1110" s="107">
        <v>2170205</v>
      </c>
      <c r="B1110" s="107" t="s">
        <v>904</v>
      </c>
      <c r="C1110" s="120">
        <v>0</v>
      </c>
      <c r="D1110" s="145">
        <v>0</v>
      </c>
      <c r="E1110" s="146"/>
    </row>
    <row r="1111" s="69" customFormat="1" customHeight="1" spans="1:5">
      <c r="A1111" s="107">
        <v>2170206</v>
      </c>
      <c r="B1111" s="107" t="s">
        <v>905</v>
      </c>
      <c r="C1111" s="120">
        <v>0</v>
      </c>
      <c r="D1111" s="145">
        <v>0</v>
      </c>
      <c r="E1111" s="146"/>
    </row>
    <row r="1112" s="69" customFormat="1" customHeight="1" spans="1:5">
      <c r="A1112" s="107">
        <v>2170207</v>
      </c>
      <c r="B1112" s="107" t="s">
        <v>906</v>
      </c>
      <c r="C1112" s="120">
        <v>0</v>
      </c>
      <c r="D1112" s="145">
        <v>0</v>
      </c>
      <c r="E1112" s="146"/>
    </row>
    <row r="1113" s="69" customFormat="1" customHeight="1" spans="1:5">
      <c r="A1113" s="107">
        <v>2170208</v>
      </c>
      <c r="B1113" s="107" t="s">
        <v>907</v>
      </c>
      <c r="C1113" s="120">
        <v>0</v>
      </c>
      <c r="D1113" s="145">
        <v>0</v>
      </c>
      <c r="E1113" s="146"/>
    </row>
    <row r="1114" s="69" customFormat="1" customHeight="1" spans="1:5">
      <c r="A1114" s="107">
        <v>2170299</v>
      </c>
      <c r="B1114" s="107" t="s">
        <v>908</v>
      </c>
      <c r="C1114" s="120">
        <v>0</v>
      </c>
      <c r="D1114" s="145">
        <v>70</v>
      </c>
      <c r="E1114" s="146"/>
    </row>
    <row r="1115" s="69" customFormat="1" customHeight="1" spans="1:5">
      <c r="A1115" s="107">
        <v>21703</v>
      </c>
      <c r="B1115" s="106" t="s">
        <v>909</v>
      </c>
      <c r="C1115" s="120">
        <v>501</v>
      </c>
      <c r="D1115" s="145">
        <v>545</v>
      </c>
      <c r="E1115" s="146">
        <v>0.919266055045872</v>
      </c>
    </row>
    <row r="1116" s="69" customFormat="1" customHeight="1" spans="1:5">
      <c r="A1116" s="107">
        <v>2170301</v>
      </c>
      <c r="B1116" s="107" t="s">
        <v>910</v>
      </c>
      <c r="C1116" s="120">
        <v>0</v>
      </c>
      <c r="D1116" s="145">
        <v>0</v>
      </c>
      <c r="E1116" s="146"/>
    </row>
    <row r="1117" s="69" customFormat="1" customHeight="1" spans="1:5">
      <c r="A1117" s="107">
        <v>2170302</v>
      </c>
      <c r="B1117" s="107" t="s">
        <v>911</v>
      </c>
      <c r="C1117" s="120">
        <v>0</v>
      </c>
      <c r="D1117" s="145">
        <v>0</v>
      </c>
      <c r="E1117" s="146"/>
    </row>
    <row r="1118" s="69" customFormat="1" customHeight="1" spans="1:5">
      <c r="A1118" s="107">
        <v>2170303</v>
      </c>
      <c r="B1118" s="107" t="s">
        <v>912</v>
      </c>
      <c r="C1118" s="120">
        <v>0</v>
      </c>
      <c r="D1118" s="145">
        <v>0</v>
      </c>
      <c r="E1118" s="146"/>
    </row>
    <row r="1119" s="69" customFormat="1" customHeight="1" spans="1:5">
      <c r="A1119" s="107">
        <v>2170304</v>
      </c>
      <c r="B1119" s="107" t="s">
        <v>913</v>
      </c>
      <c r="C1119" s="120">
        <v>0</v>
      </c>
      <c r="D1119" s="145">
        <v>0</v>
      </c>
      <c r="E1119" s="146"/>
    </row>
    <row r="1120" s="69" customFormat="1" customHeight="1" spans="1:5">
      <c r="A1120" s="107">
        <v>2170399</v>
      </c>
      <c r="B1120" s="107" t="s">
        <v>914</v>
      </c>
      <c r="C1120" s="120">
        <v>501</v>
      </c>
      <c r="D1120" s="145">
        <v>545</v>
      </c>
      <c r="E1120" s="146">
        <v>0.919266055045872</v>
      </c>
    </row>
    <row r="1121" s="69" customFormat="1" customHeight="1" spans="1:5">
      <c r="A1121" s="107">
        <v>21704</v>
      </c>
      <c r="B1121" s="106" t="s">
        <v>915</v>
      </c>
      <c r="C1121" s="120">
        <v>0</v>
      </c>
      <c r="D1121" s="145">
        <v>0</v>
      </c>
      <c r="E1121" s="146"/>
    </row>
    <row r="1122" s="69" customFormat="1" customHeight="1" spans="1:5">
      <c r="A1122" s="107">
        <v>2170401</v>
      </c>
      <c r="B1122" s="107" t="s">
        <v>916</v>
      </c>
      <c r="C1122" s="120">
        <v>0</v>
      </c>
      <c r="D1122" s="145">
        <v>0</v>
      </c>
      <c r="E1122" s="146"/>
    </row>
    <row r="1123" s="69" customFormat="1" customHeight="1" spans="1:5">
      <c r="A1123" s="107">
        <v>2170499</v>
      </c>
      <c r="B1123" s="107" t="s">
        <v>917</v>
      </c>
      <c r="C1123" s="120">
        <v>0</v>
      </c>
      <c r="D1123" s="145">
        <v>0</v>
      </c>
      <c r="E1123" s="146"/>
    </row>
    <row r="1124" s="69" customFormat="1" customHeight="1" spans="1:5">
      <c r="A1124" s="107">
        <v>21799</v>
      </c>
      <c r="B1124" s="106" t="s">
        <v>918</v>
      </c>
      <c r="C1124" s="120">
        <v>57</v>
      </c>
      <c r="D1124" s="145">
        <v>50</v>
      </c>
      <c r="E1124" s="146">
        <v>1.14</v>
      </c>
    </row>
    <row r="1125" s="69" customFormat="1" customHeight="1" spans="1:5">
      <c r="A1125" s="107">
        <v>2179902</v>
      </c>
      <c r="B1125" s="107" t="s">
        <v>919</v>
      </c>
      <c r="C1125" s="120">
        <v>0</v>
      </c>
      <c r="D1125" s="145">
        <v>0</v>
      </c>
      <c r="E1125" s="146"/>
    </row>
    <row r="1126" s="69" customFormat="1" customHeight="1" spans="1:5">
      <c r="A1126" s="107">
        <v>2179999</v>
      </c>
      <c r="B1126" s="107" t="s">
        <v>920</v>
      </c>
      <c r="C1126" s="120">
        <v>57</v>
      </c>
      <c r="D1126" s="145">
        <v>50</v>
      </c>
      <c r="E1126" s="146">
        <v>1.14</v>
      </c>
    </row>
    <row r="1127" s="69" customFormat="1" customHeight="1" spans="1:5">
      <c r="A1127" s="107">
        <v>219</v>
      </c>
      <c r="B1127" s="106" t="s">
        <v>921</v>
      </c>
      <c r="C1127" s="120">
        <v>0</v>
      </c>
      <c r="D1127" s="145">
        <v>0</v>
      </c>
      <c r="E1127" s="146"/>
    </row>
    <row r="1128" s="69" customFormat="1" customHeight="1" spans="1:5">
      <c r="A1128" s="107">
        <v>21901</v>
      </c>
      <c r="B1128" s="106" t="s">
        <v>922</v>
      </c>
      <c r="C1128" s="120">
        <v>0</v>
      </c>
      <c r="D1128" s="145">
        <v>0</v>
      </c>
      <c r="E1128" s="146"/>
    </row>
    <row r="1129" s="69" customFormat="1" customHeight="1" spans="1:5">
      <c r="A1129" s="107">
        <v>21902</v>
      </c>
      <c r="B1129" s="106" t="s">
        <v>923</v>
      </c>
      <c r="C1129" s="120">
        <v>0</v>
      </c>
      <c r="D1129" s="145">
        <v>0</v>
      </c>
      <c r="E1129" s="146"/>
    </row>
    <row r="1130" s="69" customFormat="1" customHeight="1" spans="1:5">
      <c r="A1130" s="107">
        <v>21903</v>
      </c>
      <c r="B1130" s="106" t="s">
        <v>924</v>
      </c>
      <c r="C1130" s="120">
        <v>0</v>
      </c>
      <c r="D1130" s="145">
        <v>0</v>
      </c>
      <c r="E1130" s="146"/>
    </row>
    <row r="1131" s="69" customFormat="1" customHeight="1" spans="1:5">
      <c r="A1131" s="107">
        <v>21904</v>
      </c>
      <c r="B1131" s="106" t="s">
        <v>925</v>
      </c>
      <c r="C1131" s="120">
        <v>0</v>
      </c>
      <c r="D1131" s="145">
        <v>0</v>
      </c>
      <c r="E1131" s="146"/>
    </row>
    <row r="1132" s="69" customFormat="1" customHeight="1" spans="1:5">
      <c r="A1132" s="107">
        <v>21905</v>
      </c>
      <c r="B1132" s="106" t="s">
        <v>926</v>
      </c>
      <c r="C1132" s="120">
        <v>0</v>
      </c>
      <c r="D1132" s="145">
        <v>0</v>
      </c>
      <c r="E1132" s="146"/>
    </row>
    <row r="1133" s="69" customFormat="1" customHeight="1" spans="1:5">
      <c r="A1133" s="107">
        <v>21906</v>
      </c>
      <c r="B1133" s="106" t="s">
        <v>702</v>
      </c>
      <c r="C1133" s="120">
        <v>0</v>
      </c>
      <c r="D1133" s="145">
        <v>0</v>
      </c>
      <c r="E1133" s="146"/>
    </row>
    <row r="1134" s="69" customFormat="1" customHeight="1" spans="1:5">
      <c r="A1134" s="107">
        <v>21907</v>
      </c>
      <c r="B1134" s="106" t="s">
        <v>927</v>
      </c>
      <c r="C1134" s="120">
        <v>0</v>
      </c>
      <c r="D1134" s="145">
        <v>0</v>
      </c>
      <c r="E1134" s="146"/>
    </row>
    <row r="1135" s="69" customFormat="1" customHeight="1" spans="1:5">
      <c r="A1135" s="107">
        <v>21908</v>
      </c>
      <c r="B1135" s="106" t="s">
        <v>928</v>
      </c>
      <c r="C1135" s="120">
        <v>0</v>
      </c>
      <c r="D1135" s="145">
        <v>0</v>
      </c>
      <c r="E1135" s="146"/>
    </row>
    <row r="1136" s="69" customFormat="1" customHeight="1" spans="1:5">
      <c r="A1136" s="107">
        <v>21999</v>
      </c>
      <c r="B1136" s="106" t="s">
        <v>68</v>
      </c>
      <c r="C1136" s="120">
        <v>0</v>
      </c>
      <c r="D1136" s="145">
        <v>0</v>
      </c>
      <c r="E1136" s="146"/>
    </row>
    <row r="1137" s="69" customFormat="1" customHeight="1" spans="1:5">
      <c r="A1137" s="107">
        <v>220</v>
      </c>
      <c r="B1137" s="106" t="s">
        <v>929</v>
      </c>
      <c r="C1137" s="120">
        <v>6513</v>
      </c>
      <c r="D1137" s="145">
        <v>8051</v>
      </c>
      <c r="E1137" s="146">
        <v>0.808967830083219</v>
      </c>
    </row>
    <row r="1138" s="69" customFormat="1" customHeight="1" spans="1:5">
      <c r="A1138" s="107">
        <v>22001</v>
      </c>
      <c r="B1138" s="106" t="s">
        <v>930</v>
      </c>
      <c r="C1138" s="120">
        <v>6435</v>
      </c>
      <c r="D1138" s="145">
        <v>7896</v>
      </c>
      <c r="E1138" s="146">
        <v>0.814969604863222</v>
      </c>
    </row>
    <row r="1139" s="69" customFormat="1" customHeight="1" spans="1:5">
      <c r="A1139" s="107">
        <v>2200101</v>
      </c>
      <c r="B1139" s="107" t="s">
        <v>88</v>
      </c>
      <c r="C1139" s="120">
        <v>2805</v>
      </c>
      <c r="D1139" s="145">
        <v>2235</v>
      </c>
      <c r="E1139" s="146">
        <v>1.25503355704698</v>
      </c>
    </row>
    <row r="1140" s="69" customFormat="1" customHeight="1" spans="1:5">
      <c r="A1140" s="107">
        <v>2200102</v>
      </c>
      <c r="B1140" s="107" t="s">
        <v>89</v>
      </c>
      <c r="C1140" s="120">
        <v>0</v>
      </c>
      <c r="D1140" s="145">
        <v>189</v>
      </c>
      <c r="E1140" s="146"/>
    </row>
    <row r="1141" s="69" customFormat="1" customHeight="1" spans="1:5">
      <c r="A1141" s="107">
        <v>2200103</v>
      </c>
      <c r="B1141" s="107" t="s">
        <v>90</v>
      </c>
      <c r="C1141" s="120">
        <v>0</v>
      </c>
      <c r="D1141" s="145">
        <v>0</v>
      </c>
      <c r="E1141" s="146"/>
    </row>
    <row r="1142" s="69" customFormat="1" customHeight="1" spans="1:5">
      <c r="A1142" s="107">
        <v>2200104</v>
      </c>
      <c r="B1142" s="107" t="s">
        <v>931</v>
      </c>
      <c r="C1142" s="120">
        <v>120</v>
      </c>
      <c r="D1142" s="145">
        <v>746</v>
      </c>
      <c r="E1142" s="146">
        <v>0.160857908847185</v>
      </c>
    </row>
    <row r="1143" s="69" customFormat="1" customHeight="1" spans="1:5">
      <c r="A1143" s="107">
        <v>2200106</v>
      </c>
      <c r="B1143" s="107" t="s">
        <v>932</v>
      </c>
      <c r="C1143" s="120">
        <v>1312</v>
      </c>
      <c r="D1143" s="145">
        <v>1236</v>
      </c>
      <c r="E1143" s="146">
        <v>1.06148867313916</v>
      </c>
    </row>
    <row r="1144" s="69" customFormat="1" customHeight="1" spans="1:5">
      <c r="A1144" s="107">
        <v>2200107</v>
      </c>
      <c r="B1144" s="107" t="s">
        <v>933</v>
      </c>
      <c r="C1144" s="120">
        <v>0</v>
      </c>
      <c r="D1144" s="145">
        <v>0</v>
      </c>
      <c r="E1144" s="146"/>
    </row>
    <row r="1145" s="69" customFormat="1" customHeight="1" spans="1:5">
      <c r="A1145" s="107">
        <v>2200108</v>
      </c>
      <c r="B1145" s="107" t="s">
        <v>934</v>
      </c>
      <c r="C1145" s="120">
        <v>20</v>
      </c>
      <c r="D1145" s="145">
        <v>0</v>
      </c>
      <c r="E1145" s="146"/>
    </row>
    <row r="1146" s="69" customFormat="1" customHeight="1" spans="1:5">
      <c r="A1146" s="107">
        <v>2200109</v>
      </c>
      <c r="B1146" s="107" t="s">
        <v>935</v>
      </c>
      <c r="C1146" s="120">
        <v>60</v>
      </c>
      <c r="D1146" s="145">
        <v>57</v>
      </c>
      <c r="E1146" s="146">
        <v>1.05263157894737</v>
      </c>
    </row>
    <row r="1147" s="69" customFormat="1" customHeight="1" spans="1:5">
      <c r="A1147" s="107">
        <v>2200112</v>
      </c>
      <c r="B1147" s="107" t="s">
        <v>936</v>
      </c>
      <c r="C1147" s="120">
        <v>0</v>
      </c>
      <c r="D1147" s="145">
        <v>0</v>
      </c>
      <c r="E1147" s="146"/>
    </row>
    <row r="1148" s="69" customFormat="1" customHeight="1" spans="1:5">
      <c r="A1148" s="107">
        <v>2200113</v>
      </c>
      <c r="B1148" s="107" t="s">
        <v>937</v>
      </c>
      <c r="C1148" s="120">
        <v>75</v>
      </c>
      <c r="D1148" s="145">
        <v>0</v>
      </c>
      <c r="E1148" s="146"/>
    </row>
    <row r="1149" s="69" customFormat="1" customHeight="1" spans="1:5">
      <c r="A1149" s="107">
        <v>2200114</v>
      </c>
      <c r="B1149" s="107" t="s">
        <v>938</v>
      </c>
      <c r="C1149" s="120">
        <v>413</v>
      </c>
      <c r="D1149" s="145">
        <v>50</v>
      </c>
      <c r="E1149" s="146">
        <v>8.26</v>
      </c>
    </row>
    <row r="1150" s="69" customFormat="1" customHeight="1" spans="1:5">
      <c r="A1150" s="107">
        <v>2200115</v>
      </c>
      <c r="B1150" s="107" t="s">
        <v>939</v>
      </c>
      <c r="C1150" s="120">
        <v>0</v>
      </c>
      <c r="D1150" s="145">
        <v>0</v>
      </c>
      <c r="E1150" s="146"/>
    </row>
    <row r="1151" s="69" customFormat="1" customHeight="1" spans="1:5">
      <c r="A1151" s="107">
        <v>2200116</v>
      </c>
      <c r="B1151" s="107" t="s">
        <v>940</v>
      </c>
      <c r="C1151" s="120">
        <v>0</v>
      </c>
      <c r="D1151" s="145">
        <v>0</v>
      </c>
      <c r="E1151" s="146"/>
    </row>
    <row r="1152" s="69" customFormat="1" customHeight="1" spans="1:5">
      <c r="A1152" s="107">
        <v>2200119</v>
      </c>
      <c r="B1152" s="107" t="s">
        <v>941</v>
      </c>
      <c r="C1152" s="120">
        <v>0</v>
      </c>
      <c r="D1152" s="145">
        <v>0</v>
      </c>
      <c r="E1152" s="146"/>
    </row>
    <row r="1153" s="69" customFormat="1" customHeight="1" spans="1:5">
      <c r="A1153" s="107">
        <v>2200120</v>
      </c>
      <c r="B1153" s="107" t="s">
        <v>942</v>
      </c>
      <c r="C1153" s="120">
        <v>0</v>
      </c>
      <c r="D1153" s="145">
        <v>0</v>
      </c>
      <c r="E1153" s="146"/>
    </row>
    <row r="1154" s="69" customFormat="1" customHeight="1" spans="1:5">
      <c r="A1154" s="107">
        <v>2200121</v>
      </c>
      <c r="B1154" s="107" t="s">
        <v>943</v>
      </c>
      <c r="C1154" s="120">
        <v>0</v>
      </c>
      <c r="D1154" s="145">
        <v>0</v>
      </c>
      <c r="E1154" s="146"/>
    </row>
    <row r="1155" s="69" customFormat="1" customHeight="1" spans="1:5">
      <c r="A1155" s="107">
        <v>2200122</v>
      </c>
      <c r="B1155" s="107" t="s">
        <v>944</v>
      </c>
      <c r="C1155" s="120">
        <v>0</v>
      </c>
      <c r="D1155" s="145">
        <v>0</v>
      </c>
      <c r="E1155" s="146"/>
    </row>
    <row r="1156" s="69" customFormat="1" customHeight="1" spans="1:5">
      <c r="A1156" s="107">
        <v>2200123</v>
      </c>
      <c r="B1156" s="107" t="s">
        <v>945</v>
      </c>
      <c r="C1156" s="120">
        <v>0</v>
      </c>
      <c r="D1156" s="145">
        <v>0</v>
      </c>
      <c r="E1156" s="146"/>
    </row>
    <row r="1157" s="69" customFormat="1" customHeight="1" spans="1:5">
      <c r="A1157" s="107">
        <v>2200124</v>
      </c>
      <c r="B1157" s="107" t="s">
        <v>946</v>
      </c>
      <c r="C1157" s="120">
        <v>0</v>
      </c>
      <c r="D1157" s="145">
        <v>0</v>
      </c>
      <c r="E1157" s="146"/>
    </row>
    <row r="1158" s="69" customFormat="1" customHeight="1" spans="1:5">
      <c r="A1158" s="107">
        <v>2200125</v>
      </c>
      <c r="B1158" s="107" t="s">
        <v>947</v>
      </c>
      <c r="C1158" s="120">
        <v>0</v>
      </c>
      <c r="D1158" s="145">
        <v>0</v>
      </c>
      <c r="E1158" s="146"/>
    </row>
    <row r="1159" s="69" customFormat="1" customHeight="1" spans="1:5">
      <c r="A1159" s="107">
        <v>2200126</v>
      </c>
      <c r="B1159" s="107" t="s">
        <v>948</v>
      </c>
      <c r="C1159" s="120">
        <v>0</v>
      </c>
      <c r="D1159" s="145">
        <v>0</v>
      </c>
      <c r="E1159" s="146"/>
    </row>
    <row r="1160" s="69" customFormat="1" customHeight="1" spans="1:5">
      <c r="A1160" s="107">
        <v>2200127</v>
      </c>
      <c r="B1160" s="107" t="s">
        <v>949</v>
      </c>
      <c r="C1160" s="120">
        <v>0</v>
      </c>
      <c r="D1160" s="145">
        <v>0</v>
      </c>
      <c r="E1160" s="146"/>
    </row>
    <row r="1161" s="69" customFormat="1" customHeight="1" spans="1:5">
      <c r="A1161" s="107">
        <v>2200128</v>
      </c>
      <c r="B1161" s="107" t="s">
        <v>950</v>
      </c>
      <c r="C1161" s="120">
        <v>0</v>
      </c>
      <c r="D1161" s="145">
        <v>0</v>
      </c>
      <c r="E1161" s="146"/>
    </row>
    <row r="1162" s="69" customFormat="1" customHeight="1" spans="1:5">
      <c r="A1162" s="107">
        <v>2200129</v>
      </c>
      <c r="B1162" s="107" t="s">
        <v>951</v>
      </c>
      <c r="C1162" s="120">
        <v>0</v>
      </c>
      <c r="D1162" s="145">
        <v>0</v>
      </c>
      <c r="E1162" s="146"/>
    </row>
    <row r="1163" s="69" customFormat="1" customHeight="1" spans="1:5">
      <c r="A1163" s="107">
        <v>2200150</v>
      </c>
      <c r="B1163" s="107" t="s">
        <v>97</v>
      </c>
      <c r="C1163" s="120">
        <v>0</v>
      </c>
      <c r="D1163" s="145">
        <v>0</v>
      </c>
      <c r="E1163" s="146"/>
    </row>
    <row r="1164" s="69" customFormat="1" customHeight="1" spans="1:5">
      <c r="A1164" s="107">
        <v>2200199</v>
      </c>
      <c r="B1164" s="107" t="s">
        <v>952</v>
      </c>
      <c r="C1164" s="120">
        <v>1630</v>
      </c>
      <c r="D1164" s="145">
        <v>3383</v>
      </c>
      <c r="E1164" s="146">
        <v>0.481820869051138</v>
      </c>
    </row>
    <row r="1165" s="69" customFormat="1" customHeight="1" spans="1:5">
      <c r="A1165" s="107">
        <v>22005</v>
      </c>
      <c r="B1165" s="106" t="s">
        <v>953</v>
      </c>
      <c r="C1165" s="120">
        <v>78</v>
      </c>
      <c r="D1165" s="145">
        <v>135</v>
      </c>
      <c r="E1165" s="146">
        <v>0.577777777777778</v>
      </c>
    </row>
    <row r="1166" s="69" customFormat="1" customHeight="1" spans="1:5">
      <c r="A1166" s="107">
        <v>2200501</v>
      </c>
      <c r="B1166" s="107" t="s">
        <v>88</v>
      </c>
      <c r="C1166" s="120">
        <v>0</v>
      </c>
      <c r="D1166" s="145">
        <v>0</v>
      </c>
      <c r="E1166" s="146"/>
    </row>
    <row r="1167" s="69" customFormat="1" customHeight="1" spans="1:5">
      <c r="A1167" s="107">
        <v>2200502</v>
      </c>
      <c r="B1167" s="107" t="s">
        <v>89</v>
      </c>
      <c r="C1167" s="120">
        <v>0</v>
      </c>
      <c r="D1167" s="145">
        <v>0</v>
      </c>
      <c r="E1167" s="146"/>
    </row>
    <row r="1168" s="69" customFormat="1" customHeight="1" spans="1:5">
      <c r="A1168" s="107">
        <v>2200503</v>
      </c>
      <c r="B1168" s="107" t="s">
        <v>90</v>
      </c>
      <c r="C1168" s="120">
        <v>0</v>
      </c>
      <c r="D1168" s="145">
        <v>0</v>
      </c>
      <c r="E1168" s="146"/>
    </row>
    <row r="1169" s="69" customFormat="1" customHeight="1" spans="1:5">
      <c r="A1169" s="107">
        <v>2200504</v>
      </c>
      <c r="B1169" s="107" t="s">
        <v>954</v>
      </c>
      <c r="C1169" s="120">
        <v>0</v>
      </c>
      <c r="D1169" s="145">
        <v>0</v>
      </c>
      <c r="E1169" s="146"/>
    </row>
    <row r="1170" s="69" customFormat="1" customHeight="1" spans="1:5">
      <c r="A1170" s="107">
        <v>2200506</v>
      </c>
      <c r="B1170" s="107" t="s">
        <v>955</v>
      </c>
      <c r="C1170" s="120">
        <v>0</v>
      </c>
      <c r="D1170" s="145">
        <v>0</v>
      </c>
      <c r="E1170" s="146"/>
    </row>
    <row r="1171" s="69" customFormat="1" customHeight="1" spans="1:5">
      <c r="A1171" s="107">
        <v>2200507</v>
      </c>
      <c r="B1171" s="107" t="s">
        <v>956</v>
      </c>
      <c r="C1171" s="120">
        <v>0</v>
      </c>
      <c r="D1171" s="145">
        <v>0</v>
      </c>
      <c r="E1171" s="146"/>
    </row>
    <row r="1172" s="69" customFormat="1" customHeight="1" spans="1:5">
      <c r="A1172" s="107">
        <v>2200508</v>
      </c>
      <c r="B1172" s="107" t="s">
        <v>957</v>
      </c>
      <c r="C1172" s="120">
        <v>0</v>
      </c>
      <c r="D1172" s="145">
        <v>0</v>
      </c>
      <c r="E1172" s="146"/>
    </row>
    <row r="1173" s="69" customFormat="1" customHeight="1" spans="1:5">
      <c r="A1173" s="107">
        <v>2200509</v>
      </c>
      <c r="B1173" s="107" t="s">
        <v>958</v>
      </c>
      <c r="C1173" s="120">
        <v>30</v>
      </c>
      <c r="D1173" s="145">
        <v>0</v>
      </c>
      <c r="E1173" s="146"/>
    </row>
    <row r="1174" s="69" customFormat="1" customHeight="1" spans="1:5">
      <c r="A1174" s="107">
        <v>2200510</v>
      </c>
      <c r="B1174" s="107" t="s">
        <v>959</v>
      </c>
      <c r="C1174" s="120">
        <v>0</v>
      </c>
      <c r="D1174" s="145">
        <v>0</v>
      </c>
      <c r="E1174" s="146"/>
    </row>
    <row r="1175" s="69" customFormat="1" customHeight="1" spans="1:5">
      <c r="A1175" s="107">
        <v>2200511</v>
      </c>
      <c r="B1175" s="107" t="s">
        <v>960</v>
      </c>
      <c r="C1175" s="120">
        <v>28</v>
      </c>
      <c r="D1175" s="145">
        <v>0</v>
      </c>
      <c r="E1175" s="146"/>
    </row>
    <row r="1176" s="69" customFormat="1" customHeight="1" spans="1:5">
      <c r="A1176" s="107">
        <v>2200512</v>
      </c>
      <c r="B1176" s="107" t="s">
        <v>961</v>
      </c>
      <c r="C1176" s="120">
        <v>0</v>
      </c>
      <c r="D1176" s="145">
        <v>0</v>
      </c>
      <c r="E1176" s="146"/>
    </row>
    <row r="1177" s="69" customFormat="1" customHeight="1" spans="1:5">
      <c r="A1177" s="107">
        <v>2200513</v>
      </c>
      <c r="B1177" s="107" t="s">
        <v>962</v>
      </c>
      <c r="C1177" s="120">
        <v>0</v>
      </c>
      <c r="D1177" s="145">
        <v>0</v>
      </c>
      <c r="E1177" s="146"/>
    </row>
    <row r="1178" s="69" customFormat="1" customHeight="1" spans="1:5">
      <c r="A1178" s="107">
        <v>2200514</v>
      </c>
      <c r="B1178" s="107" t="s">
        <v>963</v>
      </c>
      <c r="C1178" s="120">
        <v>0</v>
      </c>
      <c r="D1178" s="145">
        <v>0</v>
      </c>
      <c r="E1178" s="146"/>
    </row>
    <row r="1179" s="69" customFormat="1" customHeight="1" spans="1:5">
      <c r="A1179" s="107">
        <v>2200599</v>
      </c>
      <c r="B1179" s="107" t="s">
        <v>964</v>
      </c>
      <c r="C1179" s="120">
        <v>20</v>
      </c>
      <c r="D1179" s="145">
        <v>135</v>
      </c>
      <c r="E1179" s="146">
        <v>0.148148148148148</v>
      </c>
    </row>
    <row r="1180" s="69" customFormat="1" customHeight="1" spans="1:5">
      <c r="A1180" s="107">
        <v>22099</v>
      </c>
      <c r="B1180" s="106" t="s">
        <v>965</v>
      </c>
      <c r="C1180" s="120">
        <v>0</v>
      </c>
      <c r="D1180" s="145">
        <v>20</v>
      </c>
      <c r="E1180" s="146"/>
    </row>
    <row r="1181" s="69" customFormat="1" customHeight="1" spans="1:5">
      <c r="A1181" s="107">
        <v>2209999</v>
      </c>
      <c r="B1181" s="107" t="s">
        <v>966</v>
      </c>
      <c r="C1181" s="120">
        <v>0</v>
      </c>
      <c r="D1181" s="145">
        <v>20</v>
      </c>
      <c r="E1181" s="146"/>
    </row>
    <row r="1182" s="69" customFormat="1" customHeight="1" spans="1:5">
      <c r="A1182" s="107">
        <v>221</v>
      </c>
      <c r="B1182" s="106" t="s">
        <v>967</v>
      </c>
      <c r="C1182" s="120">
        <v>4285</v>
      </c>
      <c r="D1182" s="145">
        <v>4618</v>
      </c>
      <c r="E1182" s="146">
        <v>0.927890861844955</v>
      </c>
    </row>
    <row r="1183" s="69" customFormat="1" customHeight="1" spans="1:5">
      <c r="A1183" s="107">
        <v>22101</v>
      </c>
      <c r="B1183" s="106" t="s">
        <v>968</v>
      </c>
      <c r="C1183" s="120">
        <v>4285</v>
      </c>
      <c r="D1183" s="145">
        <v>4396</v>
      </c>
      <c r="E1183" s="146">
        <v>0.974749772520473</v>
      </c>
    </row>
    <row r="1184" s="69" customFormat="1" customHeight="1" spans="1:5">
      <c r="A1184" s="107">
        <v>2210101</v>
      </c>
      <c r="B1184" s="107" t="s">
        <v>969</v>
      </c>
      <c r="C1184" s="120">
        <v>0</v>
      </c>
      <c r="D1184" s="145">
        <v>0</v>
      </c>
      <c r="E1184" s="146"/>
    </row>
    <row r="1185" s="69" customFormat="1" customHeight="1" spans="1:5">
      <c r="A1185" s="107">
        <v>2210102</v>
      </c>
      <c r="B1185" s="107" t="s">
        <v>970</v>
      </c>
      <c r="C1185" s="120">
        <v>0</v>
      </c>
      <c r="D1185" s="145">
        <v>0</v>
      </c>
      <c r="E1185" s="146"/>
    </row>
    <row r="1186" s="69" customFormat="1" customHeight="1" spans="1:5">
      <c r="A1186" s="107">
        <v>2210103</v>
      </c>
      <c r="B1186" s="107" t="s">
        <v>971</v>
      </c>
      <c r="C1186" s="120">
        <v>105</v>
      </c>
      <c r="D1186" s="145">
        <v>562</v>
      </c>
      <c r="E1186" s="146">
        <v>0.186832740213523</v>
      </c>
    </row>
    <row r="1187" s="69" customFormat="1" customHeight="1" spans="1:5">
      <c r="A1187" s="107">
        <v>2210104</v>
      </c>
      <c r="B1187" s="107" t="s">
        <v>972</v>
      </c>
      <c r="C1187" s="120">
        <v>0</v>
      </c>
      <c r="D1187" s="145">
        <v>0</v>
      </c>
      <c r="E1187" s="146"/>
    </row>
    <row r="1188" s="69" customFormat="1" customHeight="1" spans="1:5">
      <c r="A1188" s="107">
        <v>2210105</v>
      </c>
      <c r="B1188" s="107" t="s">
        <v>973</v>
      </c>
      <c r="C1188" s="120">
        <v>719</v>
      </c>
      <c r="D1188" s="145">
        <v>175</v>
      </c>
      <c r="E1188" s="146">
        <v>4.10857142857143</v>
      </c>
    </row>
    <row r="1189" s="69" customFormat="1" customHeight="1" spans="1:5">
      <c r="A1189" s="107">
        <v>2210106</v>
      </c>
      <c r="B1189" s="107" t="s">
        <v>974</v>
      </c>
      <c r="C1189" s="120">
        <v>0</v>
      </c>
      <c r="D1189" s="145">
        <v>0</v>
      </c>
      <c r="E1189" s="146"/>
    </row>
    <row r="1190" s="69" customFormat="1" customHeight="1" spans="1:5">
      <c r="A1190" s="107">
        <v>2210107</v>
      </c>
      <c r="B1190" s="107" t="s">
        <v>975</v>
      </c>
      <c r="C1190" s="120">
        <v>141</v>
      </c>
      <c r="D1190" s="145">
        <v>0</v>
      </c>
      <c r="E1190" s="146"/>
    </row>
    <row r="1191" s="69" customFormat="1" customHeight="1" spans="1:5">
      <c r="A1191" s="107">
        <v>2210108</v>
      </c>
      <c r="B1191" s="107" t="s">
        <v>976</v>
      </c>
      <c r="C1191" s="120">
        <v>2811</v>
      </c>
      <c r="D1191" s="145">
        <v>3432</v>
      </c>
      <c r="E1191" s="146">
        <v>0.819055944055944</v>
      </c>
    </row>
    <row r="1192" s="69" customFormat="1" customHeight="1" spans="1:5">
      <c r="A1192" s="107">
        <v>2210109</v>
      </c>
      <c r="B1192" s="107" t="s">
        <v>977</v>
      </c>
      <c r="C1192" s="120">
        <v>0</v>
      </c>
      <c r="D1192" s="145">
        <v>0</v>
      </c>
      <c r="E1192" s="146"/>
    </row>
    <row r="1193" s="69" customFormat="1" customHeight="1" spans="1:5">
      <c r="A1193" s="107">
        <v>2210199</v>
      </c>
      <c r="B1193" s="107" t="s">
        <v>978</v>
      </c>
      <c r="C1193" s="120">
        <v>509</v>
      </c>
      <c r="D1193" s="145">
        <v>227</v>
      </c>
      <c r="E1193" s="146">
        <v>2.24229074889868</v>
      </c>
    </row>
    <row r="1194" s="69" customFormat="1" customHeight="1" spans="1:5">
      <c r="A1194" s="107">
        <v>22102</v>
      </c>
      <c r="B1194" s="106" t="s">
        <v>979</v>
      </c>
      <c r="C1194" s="120">
        <v>0</v>
      </c>
      <c r="D1194" s="145">
        <v>222</v>
      </c>
      <c r="E1194" s="146"/>
    </row>
    <row r="1195" s="69" customFormat="1" customHeight="1" spans="1:5">
      <c r="A1195" s="107">
        <v>2210201</v>
      </c>
      <c r="B1195" s="107" t="s">
        <v>980</v>
      </c>
      <c r="C1195" s="120">
        <v>0</v>
      </c>
      <c r="D1195" s="145">
        <v>222</v>
      </c>
      <c r="E1195" s="146"/>
    </row>
    <row r="1196" s="69" customFormat="1" customHeight="1" spans="1:5">
      <c r="A1196" s="107">
        <v>2210202</v>
      </c>
      <c r="B1196" s="107" t="s">
        <v>981</v>
      </c>
      <c r="C1196" s="120">
        <v>0</v>
      </c>
      <c r="D1196" s="145">
        <v>0</v>
      </c>
      <c r="E1196" s="146"/>
    </row>
    <row r="1197" s="69" customFormat="1" customHeight="1" spans="1:5">
      <c r="A1197" s="107">
        <v>2210203</v>
      </c>
      <c r="B1197" s="107" t="s">
        <v>982</v>
      </c>
      <c r="C1197" s="120">
        <v>0</v>
      </c>
      <c r="D1197" s="145">
        <v>0</v>
      </c>
      <c r="E1197" s="146"/>
    </row>
    <row r="1198" s="69" customFormat="1" customHeight="1" spans="1:5">
      <c r="A1198" s="107">
        <v>22103</v>
      </c>
      <c r="B1198" s="106" t="s">
        <v>983</v>
      </c>
      <c r="C1198" s="120">
        <v>0</v>
      </c>
      <c r="D1198" s="145">
        <v>0</v>
      </c>
      <c r="E1198" s="146"/>
    </row>
    <row r="1199" s="69" customFormat="1" customHeight="1" spans="1:5">
      <c r="A1199" s="107">
        <v>2210301</v>
      </c>
      <c r="B1199" s="107" t="s">
        <v>984</v>
      </c>
      <c r="C1199" s="120">
        <v>0</v>
      </c>
      <c r="D1199" s="145">
        <v>0</v>
      </c>
      <c r="E1199" s="146"/>
    </row>
    <row r="1200" s="69" customFormat="1" customHeight="1" spans="1:5">
      <c r="A1200" s="107">
        <v>2210302</v>
      </c>
      <c r="B1200" s="107" t="s">
        <v>985</v>
      </c>
      <c r="C1200" s="120">
        <v>0</v>
      </c>
      <c r="D1200" s="145">
        <v>0</v>
      </c>
      <c r="E1200" s="146"/>
    </row>
    <row r="1201" s="69" customFormat="1" customHeight="1" spans="1:5">
      <c r="A1201" s="107">
        <v>2210399</v>
      </c>
      <c r="B1201" s="107" t="s">
        <v>986</v>
      </c>
      <c r="C1201" s="120">
        <v>0</v>
      </c>
      <c r="D1201" s="145">
        <v>0</v>
      </c>
      <c r="E1201" s="146"/>
    </row>
    <row r="1202" s="69" customFormat="1" customHeight="1" spans="1:5">
      <c r="A1202" s="107">
        <v>222</v>
      </c>
      <c r="B1202" s="106" t="s">
        <v>987</v>
      </c>
      <c r="C1202" s="120">
        <v>3430</v>
      </c>
      <c r="D1202" s="145">
        <v>2725</v>
      </c>
      <c r="E1202" s="146">
        <v>1.25871559633028</v>
      </c>
    </row>
    <row r="1203" s="69" customFormat="1" customHeight="1" spans="1:5">
      <c r="A1203" s="107">
        <v>22201</v>
      </c>
      <c r="B1203" s="106" t="s">
        <v>988</v>
      </c>
      <c r="C1203" s="120">
        <v>2885</v>
      </c>
      <c r="D1203" s="145">
        <v>2718</v>
      </c>
      <c r="E1203" s="146">
        <v>1.06144223693893</v>
      </c>
    </row>
    <row r="1204" s="69" customFormat="1" customHeight="1" spans="1:5">
      <c r="A1204" s="107">
        <v>2220101</v>
      </c>
      <c r="B1204" s="107" t="s">
        <v>88</v>
      </c>
      <c r="C1204" s="120">
        <v>90</v>
      </c>
      <c r="D1204" s="145">
        <v>0</v>
      </c>
      <c r="E1204" s="146"/>
    </row>
    <row r="1205" s="69" customFormat="1" customHeight="1" spans="1:5">
      <c r="A1205" s="107">
        <v>2220102</v>
      </c>
      <c r="B1205" s="107" t="s">
        <v>89</v>
      </c>
      <c r="C1205" s="120">
        <v>0</v>
      </c>
      <c r="D1205" s="145">
        <v>0</v>
      </c>
      <c r="E1205" s="146"/>
    </row>
    <row r="1206" s="69" customFormat="1" customHeight="1" spans="1:5">
      <c r="A1206" s="107">
        <v>2220103</v>
      </c>
      <c r="B1206" s="107" t="s">
        <v>90</v>
      </c>
      <c r="C1206" s="120">
        <v>0</v>
      </c>
      <c r="D1206" s="145">
        <v>0</v>
      </c>
      <c r="E1206" s="146"/>
    </row>
    <row r="1207" s="69" customFormat="1" customHeight="1" spans="1:5">
      <c r="A1207" s="107">
        <v>2220104</v>
      </c>
      <c r="B1207" s="107" t="s">
        <v>989</v>
      </c>
      <c r="C1207" s="120">
        <v>0</v>
      </c>
      <c r="D1207" s="145">
        <v>0</v>
      </c>
      <c r="E1207" s="146"/>
    </row>
    <row r="1208" s="69" customFormat="1" customHeight="1" spans="1:5">
      <c r="A1208" s="107">
        <v>2220105</v>
      </c>
      <c r="B1208" s="107" t="s">
        <v>990</v>
      </c>
      <c r="C1208" s="120">
        <v>0</v>
      </c>
      <c r="D1208" s="145">
        <v>0</v>
      </c>
      <c r="E1208" s="146"/>
    </row>
    <row r="1209" s="69" customFormat="1" customHeight="1" spans="1:5">
      <c r="A1209" s="107">
        <v>2220106</v>
      </c>
      <c r="B1209" s="107" t="s">
        <v>991</v>
      </c>
      <c r="C1209" s="120">
        <v>2</v>
      </c>
      <c r="D1209" s="145">
        <v>20</v>
      </c>
      <c r="E1209" s="146">
        <v>0.1</v>
      </c>
    </row>
    <row r="1210" s="69" customFormat="1" customHeight="1" spans="1:5">
      <c r="A1210" s="107">
        <v>2220107</v>
      </c>
      <c r="B1210" s="107" t="s">
        <v>992</v>
      </c>
      <c r="C1210" s="120">
        <v>38</v>
      </c>
      <c r="D1210" s="145">
        <v>0</v>
      </c>
      <c r="E1210" s="146"/>
    </row>
    <row r="1211" s="69" customFormat="1" customHeight="1" spans="1:5">
      <c r="A1211" s="107">
        <v>2220112</v>
      </c>
      <c r="B1211" s="107" t="s">
        <v>993</v>
      </c>
      <c r="C1211" s="120">
        <v>0</v>
      </c>
      <c r="D1211" s="145">
        <v>0</v>
      </c>
      <c r="E1211" s="146"/>
    </row>
    <row r="1212" s="69" customFormat="1" customHeight="1" spans="1:5">
      <c r="A1212" s="107">
        <v>2220113</v>
      </c>
      <c r="B1212" s="107" t="s">
        <v>994</v>
      </c>
      <c r="C1212" s="120">
        <v>0</v>
      </c>
      <c r="D1212" s="145">
        <v>0</v>
      </c>
      <c r="E1212" s="146"/>
    </row>
    <row r="1213" s="69" customFormat="1" customHeight="1" spans="1:5">
      <c r="A1213" s="107">
        <v>2220114</v>
      </c>
      <c r="B1213" s="107" t="s">
        <v>995</v>
      </c>
      <c r="C1213" s="120">
        <v>0</v>
      </c>
      <c r="D1213" s="145">
        <v>0</v>
      </c>
      <c r="E1213" s="146"/>
    </row>
    <row r="1214" s="69" customFormat="1" customHeight="1" spans="1:5">
      <c r="A1214" s="107">
        <v>2220115</v>
      </c>
      <c r="B1214" s="107" t="s">
        <v>996</v>
      </c>
      <c r="C1214" s="120">
        <v>176</v>
      </c>
      <c r="D1214" s="145">
        <v>194</v>
      </c>
      <c r="E1214" s="146">
        <v>0.907216494845361</v>
      </c>
    </row>
    <row r="1215" s="69" customFormat="1" customHeight="1" spans="1:5">
      <c r="A1215" s="107">
        <v>2220118</v>
      </c>
      <c r="B1215" s="107" t="s">
        <v>997</v>
      </c>
      <c r="C1215" s="120">
        <v>0</v>
      </c>
      <c r="D1215" s="145">
        <v>0</v>
      </c>
      <c r="E1215" s="146"/>
    </row>
    <row r="1216" s="69" customFormat="1" customHeight="1" spans="1:5">
      <c r="A1216" s="107">
        <v>2220119</v>
      </c>
      <c r="B1216" s="107" t="s">
        <v>998</v>
      </c>
      <c r="C1216" s="120">
        <v>0</v>
      </c>
      <c r="D1216" s="145">
        <v>0</v>
      </c>
      <c r="E1216" s="146"/>
    </row>
    <row r="1217" s="69" customFormat="1" customHeight="1" spans="1:5">
      <c r="A1217" s="107">
        <v>2220120</v>
      </c>
      <c r="B1217" s="107" t="s">
        <v>999</v>
      </c>
      <c r="C1217" s="120">
        <v>0</v>
      </c>
      <c r="D1217" s="145">
        <v>0</v>
      </c>
      <c r="E1217" s="146"/>
    </row>
    <row r="1218" s="69" customFormat="1" customHeight="1" spans="1:5">
      <c r="A1218" s="107">
        <v>2220121</v>
      </c>
      <c r="B1218" s="107" t="s">
        <v>1000</v>
      </c>
      <c r="C1218" s="120">
        <v>0</v>
      </c>
      <c r="D1218" s="145">
        <v>0</v>
      </c>
      <c r="E1218" s="146"/>
    </row>
    <row r="1219" s="69" customFormat="1" customHeight="1" spans="1:5">
      <c r="A1219" s="107">
        <v>2220150</v>
      </c>
      <c r="B1219" s="107" t="s">
        <v>97</v>
      </c>
      <c r="C1219" s="120">
        <v>0</v>
      </c>
      <c r="D1219" s="145">
        <v>0</v>
      </c>
      <c r="E1219" s="146"/>
    </row>
    <row r="1220" s="69" customFormat="1" customHeight="1" spans="1:5">
      <c r="A1220" s="107">
        <v>2220199</v>
      </c>
      <c r="B1220" s="107" t="s">
        <v>1001</v>
      </c>
      <c r="C1220" s="120">
        <v>2579</v>
      </c>
      <c r="D1220" s="145">
        <v>2504</v>
      </c>
      <c r="E1220" s="146">
        <v>1.02995207667732</v>
      </c>
    </row>
    <row r="1221" s="69" customFormat="1" customHeight="1" spans="1:5">
      <c r="A1221" s="107">
        <v>22203</v>
      </c>
      <c r="B1221" s="106" t="s">
        <v>1002</v>
      </c>
      <c r="C1221" s="120">
        <v>0</v>
      </c>
      <c r="D1221" s="145">
        <v>0</v>
      </c>
      <c r="E1221" s="146"/>
    </row>
    <row r="1222" s="69" customFormat="1" customHeight="1" spans="1:5">
      <c r="A1222" s="107">
        <v>2220301</v>
      </c>
      <c r="B1222" s="107" t="s">
        <v>1003</v>
      </c>
      <c r="C1222" s="120">
        <v>0</v>
      </c>
      <c r="D1222" s="145">
        <v>0</v>
      </c>
      <c r="E1222" s="146"/>
    </row>
    <row r="1223" s="69" customFormat="1" customHeight="1" spans="1:5">
      <c r="A1223" s="107">
        <v>2220303</v>
      </c>
      <c r="B1223" s="107" t="s">
        <v>1004</v>
      </c>
      <c r="C1223" s="120">
        <v>0</v>
      </c>
      <c r="D1223" s="145">
        <v>0</v>
      </c>
      <c r="E1223" s="146"/>
    </row>
    <row r="1224" s="69" customFormat="1" customHeight="1" spans="1:5">
      <c r="A1224" s="107">
        <v>2220304</v>
      </c>
      <c r="B1224" s="107" t="s">
        <v>1005</v>
      </c>
      <c r="C1224" s="120">
        <v>0</v>
      </c>
      <c r="D1224" s="145">
        <v>0</v>
      </c>
      <c r="E1224" s="146"/>
    </row>
    <row r="1225" s="69" customFormat="1" customHeight="1" spans="1:5">
      <c r="A1225" s="107">
        <v>2220305</v>
      </c>
      <c r="B1225" s="107" t="s">
        <v>1006</v>
      </c>
      <c r="C1225" s="120">
        <v>0</v>
      </c>
      <c r="D1225" s="145">
        <v>0</v>
      </c>
      <c r="E1225" s="146"/>
    </row>
    <row r="1226" s="69" customFormat="1" customHeight="1" spans="1:5">
      <c r="A1226" s="107">
        <v>2220399</v>
      </c>
      <c r="B1226" s="107" t="s">
        <v>1007</v>
      </c>
      <c r="C1226" s="120">
        <v>0</v>
      </c>
      <c r="D1226" s="145">
        <v>0</v>
      </c>
      <c r="E1226" s="146"/>
    </row>
    <row r="1227" s="69" customFormat="1" customHeight="1" spans="1:5">
      <c r="A1227" s="107">
        <v>22204</v>
      </c>
      <c r="B1227" s="106" t="s">
        <v>1008</v>
      </c>
      <c r="C1227" s="120">
        <v>540</v>
      </c>
      <c r="D1227" s="145">
        <v>0</v>
      </c>
      <c r="E1227" s="146"/>
    </row>
    <row r="1228" s="69" customFormat="1" customHeight="1" spans="1:5">
      <c r="A1228" s="107">
        <v>2220401</v>
      </c>
      <c r="B1228" s="107" t="s">
        <v>1009</v>
      </c>
      <c r="C1228" s="120">
        <v>0</v>
      </c>
      <c r="D1228" s="145">
        <v>0</v>
      </c>
      <c r="E1228" s="146"/>
    </row>
    <row r="1229" s="69" customFormat="1" customHeight="1" spans="1:5">
      <c r="A1229" s="107">
        <v>2220402</v>
      </c>
      <c r="B1229" s="107" t="s">
        <v>1010</v>
      </c>
      <c r="C1229" s="120">
        <v>0</v>
      </c>
      <c r="D1229" s="145">
        <v>0</v>
      </c>
      <c r="E1229" s="146"/>
    </row>
    <row r="1230" s="69" customFormat="1" customHeight="1" spans="1:5">
      <c r="A1230" s="107">
        <v>2220403</v>
      </c>
      <c r="B1230" s="107" t="s">
        <v>1011</v>
      </c>
      <c r="C1230" s="120">
        <v>540</v>
      </c>
      <c r="D1230" s="145">
        <v>0</v>
      </c>
      <c r="E1230" s="146"/>
    </row>
    <row r="1231" s="69" customFormat="1" customHeight="1" spans="1:5">
      <c r="A1231" s="107">
        <v>2220404</v>
      </c>
      <c r="B1231" s="107" t="s">
        <v>1012</v>
      </c>
      <c r="C1231" s="120">
        <v>0</v>
      </c>
      <c r="D1231" s="145">
        <v>0</v>
      </c>
      <c r="E1231" s="146"/>
    </row>
    <row r="1232" s="69" customFormat="1" customHeight="1" spans="1:5">
      <c r="A1232" s="107">
        <v>2220499</v>
      </c>
      <c r="B1232" s="107" t="s">
        <v>1013</v>
      </c>
      <c r="C1232" s="120">
        <v>0</v>
      </c>
      <c r="D1232" s="145">
        <v>0</v>
      </c>
      <c r="E1232" s="146"/>
    </row>
    <row r="1233" s="69" customFormat="1" customHeight="1" spans="1:5">
      <c r="A1233" s="107">
        <v>22205</v>
      </c>
      <c r="B1233" s="106" t="s">
        <v>1014</v>
      </c>
      <c r="C1233" s="120">
        <v>5</v>
      </c>
      <c r="D1233" s="145">
        <v>7</v>
      </c>
      <c r="E1233" s="146">
        <v>0.714285714285714</v>
      </c>
    </row>
    <row r="1234" s="69" customFormat="1" customHeight="1" spans="1:5">
      <c r="A1234" s="107">
        <v>2220501</v>
      </c>
      <c r="B1234" s="107" t="s">
        <v>1015</v>
      </c>
      <c r="C1234" s="120">
        <v>0</v>
      </c>
      <c r="D1234" s="145">
        <v>0</v>
      </c>
      <c r="E1234" s="146"/>
    </row>
    <row r="1235" s="69" customFormat="1" customHeight="1" spans="1:5">
      <c r="A1235" s="107">
        <v>2220502</v>
      </c>
      <c r="B1235" s="107" t="s">
        <v>1016</v>
      </c>
      <c r="C1235" s="120">
        <v>0</v>
      </c>
      <c r="D1235" s="145">
        <v>0</v>
      </c>
      <c r="E1235" s="146"/>
    </row>
    <row r="1236" s="69" customFormat="1" customHeight="1" spans="1:5">
      <c r="A1236" s="107">
        <v>2220503</v>
      </c>
      <c r="B1236" s="107" t="s">
        <v>1017</v>
      </c>
      <c r="C1236" s="120">
        <v>5</v>
      </c>
      <c r="D1236" s="145">
        <v>7</v>
      </c>
      <c r="E1236" s="146">
        <v>0.714285714285714</v>
      </c>
    </row>
    <row r="1237" s="69" customFormat="1" customHeight="1" spans="1:5">
      <c r="A1237" s="107">
        <v>2220504</v>
      </c>
      <c r="B1237" s="107" t="s">
        <v>1018</v>
      </c>
      <c r="C1237" s="120">
        <v>0</v>
      </c>
      <c r="D1237" s="145">
        <v>0</v>
      </c>
      <c r="E1237" s="146"/>
    </row>
    <row r="1238" s="69" customFormat="1" customHeight="1" spans="1:5">
      <c r="A1238" s="107">
        <v>2220505</v>
      </c>
      <c r="B1238" s="107" t="s">
        <v>1019</v>
      </c>
      <c r="C1238" s="120">
        <v>0</v>
      </c>
      <c r="D1238" s="145">
        <v>0</v>
      </c>
      <c r="E1238" s="146"/>
    </row>
    <row r="1239" s="69" customFormat="1" customHeight="1" spans="1:5">
      <c r="A1239" s="107">
        <v>2220506</v>
      </c>
      <c r="B1239" s="107" t="s">
        <v>1020</v>
      </c>
      <c r="C1239" s="120">
        <v>0</v>
      </c>
      <c r="D1239" s="145">
        <v>0</v>
      </c>
      <c r="E1239" s="146"/>
    </row>
    <row r="1240" s="69" customFormat="1" customHeight="1" spans="1:5">
      <c r="A1240" s="107">
        <v>2220507</v>
      </c>
      <c r="B1240" s="107" t="s">
        <v>1021</v>
      </c>
      <c r="C1240" s="120">
        <v>0</v>
      </c>
      <c r="D1240" s="145">
        <v>0</v>
      </c>
      <c r="E1240" s="146"/>
    </row>
    <row r="1241" s="69" customFormat="1" customHeight="1" spans="1:5">
      <c r="A1241" s="107">
        <v>2220508</v>
      </c>
      <c r="B1241" s="107" t="s">
        <v>1022</v>
      </c>
      <c r="C1241" s="120">
        <v>0</v>
      </c>
      <c r="D1241" s="145">
        <v>0</v>
      </c>
      <c r="E1241" s="146"/>
    </row>
    <row r="1242" s="69" customFormat="1" customHeight="1" spans="1:5">
      <c r="A1242" s="107">
        <v>2220509</v>
      </c>
      <c r="B1242" s="107" t="s">
        <v>1023</v>
      </c>
      <c r="C1242" s="120">
        <v>0</v>
      </c>
      <c r="D1242" s="145">
        <v>0</v>
      </c>
      <c r="E1242" s="146"/>
    </row>
    <row r="1243" s="69" customFormat="1" customHeight="1" spans="1:5">
      <c r="A1243" s="107">
        <v>2220510</v>
      </c>
      <c r="B1243" s="107" t="s">
        <v>1024</v>
      </c>
      <c r="C1243" s="120">
        <v>0</v>
      </c>
      <c r="D1243" s="145">
        <v>0</v>
      </c>
      <c r="E1243" s="146"/>
    </row>
    <row r="1244" s="69" customFormat="1" customHeight="1" spans="1:5">
      <c r="A1244" s="107">
        <v>2220511</v>
      </c>
      <c r="B1244" s="107" t="s">
        <v>1025</v>
      </c>
      <c r="C1244" s="120">
        <v>0</v>
      </c>
      <c r="D1244" s="145">
        <v>0</v>
      </c>
      <c r="E1244" s="146"/>
    </row>
    <row r="1245" s="69" customFormat="1" customHeight="1" spans="1:5">
      <c r="A1245" s="107">
        <v>2220599</v>
      </c>
      <c r="B1245" s="107" t="s">
        <v>1026</v>
      </c>
      <c r="C1245" s="120">
        <v>0</v>
      </c>
      <c r="D1245" s="145">
        <v>0</v>
      </c>
      <c r="E1245" s="146"/>
    </row>
    <row r="1246" s="69" customFormat="1" customHeight="1" spans="1:5">
      <c r="A1246" s="107">
        <v>224</v>
      </c>
      <c r="B1246" s="106" t="s">
        <v>1027</v>
      </c>
      <c r="C1246" s="120">
        <v>2749</v>
      </c>
      <c r="D1246" s="145">
        <v>3220</v>
      </c>
      <c r="E1246" s="146">
        <v>0.853726708074534</v>
      </c>
    </row>
    <row r="1247" s="69" customFormat="1" customHeight="1" spans="1:5">
      <c r="A1247" s="107">
        <v>22401</v>
      </c>
      <c r="B1247" s="106" t="s">
        <v>1028</v>
      </c>
      <c r="C1247" s="120">
        <v>1969</v>
      </c>
      <c r="D1247" s="145">
        <v>1243</v>
      </c>
      <c r="E1247" s="146">
        <v>1.58407079646018</v>
      </c>
    </row>
    <row r="1248" s="69" customFormat="1" customHeight="1" spans="1:5">
      <c r="A1248" s="107">
        <v>2240101</v>
      </c>
      <c r="B1248" s="107" t="s">
        <v>88</v>
      </c>
      <c r="C1248" s="120">
        <v>1125</v>
      </c>
      <c r="D1248" s="145">
        <v>1051</v>
      </c>
      <c r="E1248" s="146">
        <v>1.07040913415794</v>
      </c>
    </row>
    <row r="1249" s="69" customFormat="1" customHeight="1" spans="1:5">
      <c r="A1249" s="107">
        <v>2240102</v>
      </c>
      <c r="B1249" s="107" t="s">
        <v>89</v>
      </c>
      <c r="C1249" s="120">
        <v>0</v>
      </c>
      <c r="D1249" s="145">
        <v>0</v>
      </c>
      <c r="E1249" s="146"/>
    </row>
    <row r="1250" s="69" customFormat="1" customHeight="1" spans="1:5">
      <c r="A1250" s="107">
        <v>2240103</v>
      </c>
      <c r="B1250" s="107" t="s">
        <v>90</v>
      </c>
      <c r="C1250" s="120">
        <v>0</v>
      </c>
      <c r="D1250" s="145">
        <v>0</v>
      </c>
      <c r="E1250" s="146"/>
    </row>
    <row r="1251" s="69" customFormat="1" customHeight="1" spans="1:5">
      <c r="A1251" s="107">
        <v>2240104</v>
      </c>
      <c r="B1251" s="107" t="s">
        <v>1029</v>
      </c>
      <c r="C1251" s="120">
        <v>85</v>
      </c>
      <c r="D1251" s="145">
        <v>0</v>
      </c>
      <c r="E1251" s="146"/>
    </row>
    <row r="1252" s="69" customFormat="1" customHeight="1" spans="1:5">
      <c r="A1252" s="107">
        <v>2240105</v>
      </c>
      <c r="B1252" s="107" t="s">
        <v>1030</v>
      </c>
      <c r="C1252" s="120">
        <v>0</v>
      </c>
      <c r="D1252" s="145">
        <v>0</v>
      </c>
      <c r="E1252" s="146"/>
    </row>
    <row r="1253" s="69" customFormat="1" customHeight="1" spans="1:5">
      <c r="A1253" s="107">
        <v>2240106</v>
      </c>
      <c r="B1253" s="107" t="s">
        <v>1031</v>
      </c>
      <c r="C1253" s="120">
        <v>0</v>
      </c>
      <c r="D1253" s="145">
        <v>0</v>
      </c>
      <c r="E1253" s="146"/>
    </row>
    <row r="1254" s="69" customFormat="1" customHeight="1" spans="1:5">
      <c r="A1254" s="107">
        <v>2240108</v>
      </c>
      <c r="B1254" s="107" t="s">
        <v>1032</v>
      </c>
      <c r="C1254" s="120">
        <v>500</v>
      </c>
      <c r="D1254" s="145">
        <v>0</v>
      </c>
      <c r="E1254" s="146"/>
    </row>
    <row r="1255" s="69" customFormat="1" customHeight="1" spans="1:5">
      <c r="A1255" s="107">
        <v>2240109</v>
      </c>
      <c r="B1255" s="107" t="s">
        <v>1033</v>
      </c>
      <c r="C1255" s="120">
        <v>0</v>
      </c>
      <c r="D1255" s="145">
        <v>0</v>
      </c>
      <c r="E1255" s="146"/>
    </row>
    <row r="1256" s="69" customFormat="1" customHeight="1" spans="1:5">
      <c r="A1256" s="107">
        <v>2240150</v>
      </c>
      <c r="B1256" s="107" t="s">
        <v>97</v>
      </c>
      <c r="C1256" s="120">
        <v>0</v>
      </c>
      <c r="D1256" s="145">
        <v>0</v>
      </c>
      <c r="E1256" s="146"/>
    </row>
    <row r="1257" s="69" customFormat="1" customHeight="1" spans="1:5">
      <c r="A1257" s="107">
        <v>2240199</v>
      </c>
      <c r="B1257" s="107" t="s">
        <v>1034</v>
      </c>
      <c r="C1257" s="120">
        <v>259</v>
      </c>
      <c r="D1257" s="145">
        <v>192</v>
      </c>
      <c r="E1257" s="146">
        <v>1.34895833333333</v>
      </c>
    </row>
    <row r="1258" s="69" customFormat="1" customHeight="1" spans="1:5">
      <c r="A1258" s="107">
        <v>22402</v>
      </c>
      <c r="B1258" s="106" t="s">
        <v>1035</v>
      </c>
      <c r="C1258" s="120">
        <v>288</v>
      </c>
      <c r="D1258" s="145">
        <v>1050</v>
      </c>
      <c r="E1258" s="146">
        <v>0.274285714285714</v>
      </c>
    </row>
    <row r="1259" s="69" customFormat="1" customHeight="1" spans="1:5">
      <c r="A1259" s="107">
        <v>2240201</v>
      </c>
      <c r="B1259" s="107" t="s">
        <v>88</v>
      </c>
      <c r="C1259" s="120">
        <v>0</v>
      </c>
      <c r="D1259" s="145">
        <v>0</v>
      </c>
      <c r="E1259" s="146"/>
    </row>
    <row r="1260" s="69" customFormat="1" customHeight="1" spans="1:5">
      <c r="A1260" s="107">
        <v>2240202</v>
      </c>
      <c r="B1260" s="107" t="s">
        <v>89</v>
      </c>
      <c r="C1260" s="120">
        <v>0</v>
      </c>
      <c r="D1260" s="145">
        <v>0</v>
      </c>
      <c r="E1260" s="146"/>
    </row>
    <row r="1261" s="69" customFormat="1" customHeight="1" spans="1:5">
      <c r="A1261" s="107">
        <v>2240203</v>
      </c>
      <c r="B1261" s="107" t="s">
        <v>90</v>
      </c>
      <c r="C1261" s="120">
        <v>0</v>
      </c>
      <c r="D1261" s="145">
        <v>0</v>
      </c>
      <c r="E1261" s="146"/>
    </row>
    <row r="1262" s="69" customFormat="1" customHeight="1" spans="1:5">
      <c r="A1262" s="107">
        <v>2240204</v>
      </c>
      <c r="B1262" s="107" t="s">
        <v>1036</v>
      </c>
      <c r="C1262" s="120">
        <v>288</v>
      </c>
      <c r="D1262" s="145">
        <v>1015</v>
      </c>
      <c r="E1262" s="146">
        <v>0.283743842364532</v>
      </c>
    </row>
    <row r="1263" s="69" customFormat="1" customHeight="1" spans="1:5">
      <c r="A1263" s="107">
        <v>2240299</v>
      </c>
      <c r="B1263" s="107" t="s">
        <v>1037</v>
      </c>
      <c r="C1263" s="120">
        <v>0</v>
      </c>
      <c r="D1263" s="145">
        <v>35</v>
      </c>
      <c r="E1263" s="146"/>
    </row>
    <row r="1264" s="69" customFormat="1" customHeight="1" spans="1:5">
      <c r="A1264" s="107">
        <v>22404</v>
      </c>
      <c r="B1264" s="106" t="s">
        <v>1038</v>
      </c>
      <c r="C1264" s="120">
        <v>0</v>
      </c>
      <c r="D1264" s="145">
        <v>0</v>
      </c>
      <c r="E1264" s="146"/>
    </row>
    <row r="1265" s="69" customFormat="1" customHeight="1" spans="1:5">
      <c r="A1265" s="107">
        <v>2240401</v>
      </c>
      <c r="B1265" s="107" t="s">
        <v>88</v>
      </c>
      <c r="C1265" s="120">
        <v>0</v>
      </c>
      <c r="D1265" s="145">
        <v>0</v>
      </c>
      <c r="E1265" s="146"/>
    </row>
    <row r="1266" s="69" customFormat="1" customHeight="1" spans="1:5">
      <c r="A1266" s="107">
        <v>2240402</v>
      </c>
      <c r="B1266" s="107" t="s">
        <v>89</v>
      </c>
      <c r="C1266" s="120">
        <v>0</v>
      </c>
      <c r="D1266" s="145">
        <v>0</v>
      </c>
      <c r="E1266" s="146"/>
    </row>
    <row r="1267" s="69" customFormat="1" customHeight="1" spans="1:5">
      <c r="A1267" s="107">
        <v>2240403</v>
      </c>
      <c r="B1267" s="107" t="s">
        <v>90</v>
      </c>
      <c r="C1267" s="120">
        <v>0</v>
      </c>
      <c r="D1267" s="145">
        <v>0</v>
      </c>
      <c r="E1267" s="146"/>
    </row>
    <row r="1268" s="69" customFormat="1" customHeight="1" spans="1:5">
      <c r="A1268" s="107">
        <v>2240404</v>
      </c>
      <c r="B1268" s="107" t="s">
        <v>1039</v>
      </c>
      <c r="C1268" s="120">
        <v>0</v>
      </c>
      <c r="D1268" s="145">
        <v>0</v>
      </c>
      <c r="E1268" s="146"/>
    </row>
    <row r="1269" s="69" customFormat="1" customHeight="1" spans="1:5">
      <c r="A1269" s="107">
        <v>2240405</v>
      </c>
      <c r="B1269" s="107" t="s">
        <v>1040</v>
      </c>
      <c r="C1269" s="120">
        <v>0</v>
      </c>
      <c r="D1269" s="145">
        <v>0</v>
      </c>
      <c r="E1269" s="146"/>
    </row>
    <row r="1270" s="69" customFormat="1" customHeight="1" spans="1:5">
      <c r="A1270" s="107">
        <v>2240450</v>
      </c>
      <c r="B1270" s="107" t="s">
        <v>97</v>
      </c>
      <c r="C1270" s="120">
        <v>0</v>
      </c>
      <c r="D1270" s="145">
        <v>0</v>
      </c>
      <c r="E1270" s="146"/>
    </row>
    <row r="1271" s="69" customFormat="1" customHeight="1" spans="1:5">
      <c r="A1271" s="107">
        <v>2240499</v>
      </c>
      <c r="B1271" s="107" t="s">
        <v>1041</v>
      </c>
      <c r="C1271" s="120">
        <v>0</v>
      </c>
      <c r="D1271" s="145">
        <v>0</v>
      </c>
      <c r="E1271" s="146"/>
    </row>
    <row r="1272" s="69" customFormat="1" customHeight="1" spans="1:5">
      <c r="A1272" s="107">
        <v>22405</v>
      </c>
      <c r="B1272" s="106" t="s">
        <v>1042</v>
      </c>
      <c r="C1272" s="120">
        <v>0</v>
      </c>
      <c r="D1272" s="145">
        <v>1</v>
      </c>
      <c r="E1272" s="146"/>
    </row>
    <row r="1273" s="69" customFormat="1" customHeight="1" spans="1:5">
      <c r="A1273" s="107">
        <v>2240501</v>
      </c>
      <c r="B1273" s="107" t="s">
        <v>88</v>
      </c>
      <c r="C1273" s="120">
        <v>0</v>
      </c>
      <c r="D1273" s="145">
        <v>0</v>
      </c>
      <c r="E1273" s="146"/>
    </row>
    <row r="1274" s="69" customFormat="1" customHeight="1" spans="1:5">
      <c r="A1274" s="107">
        <v>2240502</v>
      </c>
      <c r="B1274" s="107" t="s">
        <v>89</v>
      </c>
      <c r="C1274" s="120">
        <v>0</v>
      </c>
      <c r="D1274" s="145">
        <v>0</v>
      </c>
      <c r="E1274" s="146"/>
    </row>
    <row r="1275" s="69" customFormat="1" customHeight="1" spans="1:5">
      <c r="A1275" s="107">
        <v>2240503</v>
      </c>
      <c r="B1275" s="107" t="s">
        <v>90</v>
      </c>
      <c r="C1275" s="120">
        <v>0</v>
      </c>
      <c r="D1275" s="145">
        <v>0</v>
      </c>
      <c r="E1275" s="146"/>
    </row>
    <row r="1276" s="69" customFormat="1" customHeight="1" spans="1:5">
      <c r="A1276" s="107">
        <v>2240504</v>
      </c>
      <c r="B1276" s="107" t="s">
        <v>1043</v>
      </c>
      <c r="C1276" s="120">
        <v>0</v>
      </c>
      <c r="D1276" s="145">
        <v>1</v>
      </c>
      <c r="E1276" s="146"/>
    </row>
    <row r="1277" s="69" customFormat="1" customHeight="1" spans="1:5">
      <c r="A1277" s="107">
        <v>2240505</v>
      </c>
      <c r="B1277" s="107" t="s">
        <v>1044</v>
      </c>
      <c r="C1277" s="120">
        <v>0</v>
      </c>
      <c r="D1277" s="145">
        <v>0</v>
      </c>
      <c r="E1277" s="146"/>
    </row>
    <row r="1278" s="69" customFormat="1" customHeight="1" spans="1:5">
      <c r="A1278" s="107">
        <v>2240506</v>
      </c>
      <c r="B1278" s="107" t="s">
        <v>1045</v>
      </c>
      <c r="C1278" s="120">
        <v>0</v>
      </c>
      <c r="D1278" s="145">
        <v>0</v>
      </c>
      <c r="E1278" s="146"/>
    </row>
    <row r="1279" s="69" customFormat="1" customHeight="1" spans="1:5">
      <c r="A1279" s="107">
        <v>2240507</v>
      </c>
      <c r="B1279" s="107" t="s">
        <v>1046</v>
      </c>
      <c r="C1279" s="120">
        <v>0</v>
      </c>
      <c r="D1279" s="145">
        <v>0</v>
      </c>
      <c r="E1279" s="146"/>
    </row>
    <row r="1280" s="69" customFormat="1" customHeight="1" spans="1:5">
      <c r="A1280" s="107">
        <v>2240508</v>
      </c>
      <c r="B1280" s="107" t="s">
        <v>1047</v>
      </c>
      <c r="C1280" s="120">
        <v>0</v>
      </c>
      <c r="D1280" s="145">
        <v>0</v>
      </c>
      <c r="E1280" s="146"/>
    </row>
    <row r="1281" s="69" customFormat="1" customHeight="1" spans="1:5">
      <c r="A1281" s="107">
        <v>2240509</v>
      </c>
      <c r="B1281" s="107" t="s">
        <v>1048</v>
      </c>
      <c r="C1281" s="120">
        <v>0</v>
      </c>
      <c r="D1281" s="145">
        <v>0</v>
      </c>
      <c r="E1281" s="146"/>
    </row>
    <row r="1282" s="69" customFormat="1" customHeight="1" spans="1:5">
      <c r="A1282" s="107">
        <v>2240510</v>
      </c>
      <c r="B1282" s="107" t="s">
        <v>1049</v>
      </c>
      <c r="C1282" s="120">
        <v>0</v>
      </c>
      <c r="D1282" s="145">
        <v>0</v>
      </c>
      <c r="E1282" s="146"/>
    </row>
    <row r="1283" s="69" customFormat="1" customHeight="1" spans="1:5">
      <c r="A1283" s="107">
        <v>2240550</v>
      </c>
      <c r="B1283" s="107" t="s">
        <v>1050</v>
      </c>
      <c r="C1283" s="120">
        <v>0</v>
      </c>
      <c r="D1283" s="145">
        <v>0</v>
      </c>
      <c r="E1283" s="146"/>
    </row>
    <row r="1284" s="69" customFormat="1" customHeight="1" spans="1:5">
      <c r="A1284" s="107">
        <v>2240599</v>
      </c>
      <c r="B1284" s="107" t="s">
        <v>1051</v>
      </c>
      <c r="C1284" s="120">
        <v>0</v>
      </c>
      <c r="D1284" s="145">
        <v>0</v>
      </c>
      <c r="E1284" s="146"/>
    </row>
    <row r="1285" s="69" customFormat="1" customHeight="1" spans="1:5">
      <c r="A1285" s="107">
        <v>22406</v>
      </c>
      <c r="B1285" s="106" t="s">
        <v>1052</v>
      </c>
      <c r="C1285" s="120">
        <v>397</v>
      </c>
      <c r="D1285" s="145">
        <v>291</v>
      </c>
      <c r="E1285" s="146">
        <v>1.36426116838488</v>
      </c>
    </row>
    <row r="1286" s="69" customFormat="1" customHeight="1" spans="1:5">
      <c r="A1286" s="107">
        <v>2240601</v>
      </c>
      <c r="B1286" s="107" t="s">
        <v>1053</v>
      </c>
      <c r="C1286" s="120">
        <v>384</v>
      </c>
      <c r="D1286" s="145">
        <v>291</v>
      </c>
      <c r="E1286" s="146">
        <v>1.31958762886598</v>
      </c>
    </row>
    <row r="1287" s="69" customFormat="1" customHeight="1" spans="1:5">
      <c r="A1287" s="107">
        <v>2240602</v>
      </c>
      <c r="B1287" s="107" t="s">
        <v>1054</v>
      </c>
      <c r="C1287" s="120">
        <v>0</v>
      </c>
      <c r="D1287" s="145">
        <v>0</v>
      </c>
      <c r="E1287" s="146"/>
    </row>
    <row r="1288" s="69" customFormat="1" customHeight="1" spans="1:5">
      <c r="A1288" s="107">
        <v>2240699</v>
      </c>
      <c r="B1288" s="107" t="s">
        <v>1055</v>
      </c>
      <c r="C1288" s="120">
        <v>13</v>
      </c>
      <c r="D1288" s="145">
        <v>0</v>
      </c>
      <c r="E1288" s="146"/>
    </row>
    <row r="1289" s="69" customFormat="1" customHeight="1" spans="1:5">
      <c r="A1289" s="107">
        <v>22407</v>
      </c>
      <c r="B1289" s="106" t="s">
        <v>1056</v>
      </c>
      <c r="C1289" s="120">
        <v>60</v>
      </c>
      <c r="D1289" s="145">
        <v>390</v>
      </c>
      <c r="E1289" s="146">
        <v>0.153846153846154</v>
      </c>
    </row>
    <row r="1290" s="69" customFormat="1" customHeight="1" spans="1:5">
      <c r="A1290" s="107">
        <v>2240703</v>
      </c>
      <c r="B1290" s="107" t="s">
        <v>1057</v>
      </c>
      <c r="C1290" s="120">
        <v>60</v>
      </c>
      <c r="D1290" s="145">
        <v>390</v>
      </c>
      <c r="E1290" s="146">
        <v>0.153846153846154</v>
      </c>
    </row>
    <row r="1291" s="69" customFormat="1" customHeight="1" spans="1:5">
      <c r="A1291" s="107">
        <v>2240704</v>
      </c>
      <c r="B1291" s="107" t="s">
        <v>1058</v>
      </c>
      <c r="C1291" s="120">
        <v>0</v>
      </c>
      <c r="D1291" s="145">
        <v>0</v>
      </c>
      <c r="E1291" s="146"/>
    </row>
    <row r="1292" s="69" customFormat="1" customHeight="1" spans="1:5">
      <c r="A1292" s="107">
        <v>2240799</v>
      </c>
      <c r="B1292" s="107" t="s">
        <v>1059</v>
      </c>
      <c r="C1292" s="120">
        <v>0</v>
      </c>
      <c r="D1292" s="145">
        <v>0</v>
      </c>
      <c r="E1292" s="146"/>
    </row>
    <row r="1293" s="69" customFormat="1" customHeight="1" spans="1:5">
      <c r="A1293" s="107">
        <v>22499</v>
      </c>
      <c r="B1293" s="106" t="s">
        <v>1060</v>
      </c>
      <c r="C1293" s="120">
        <v>35</v>
      </c>
      <c r="D1293" s="145">
        <v>210</v>
      </c>
      <c r="E1293" s="146">
        <v>0.166666666666667</v>
      </c>
    </row>
    <row r="1294" s="69" customFormat="1" customHeight="1" spans="1:5">
      <c r="A1294" s="107">
        <v>2249999</v>
      </c>
      <c r="B1294" s="107" t="s">
        <v>1061</v>
      </c>
      <c r="C1294" s="120">
        <v>35</v>
      </c>
      <c r="D1294" s="145">
        <v>210</v>
      </c>
      <c r="E1294" s="146">
        <v>0.166666666666667</v>
      </c>
    </row>
    <row r="1295" s="69" customFormat="1" customHeight="1" spans="1:5">
      <c r="A1295" s="107">
        <v>229</v>
      </c>
      <c r="B1295" s="106" t="s">
        <v>1062</v>
      </c>
      <c r="C1295" s="120">
        <v>10</v>
      </c>
      <c r="D1295" s="145">
        <v>0</v>
      </c>
      <c r="E1295" s="146"/>
    </row>
    <row r="1296" s="69" customFormat="1" customHeight="1" spans="1:5">
      <c r="A1296" s="107">
        <v>22999</v>
      </c>
      <c r="B1296" s="106" t="s">
        <v>1063</v>
      </c>
      <c r="C1296" s="120">
        <v>10</v>
      </c>
      <c r="D1296" s="145">
        <v>0</v>
      </c>
      <c r="E1296" s="146"/>
    </row>
    <row r="1297" s="69" customFormat="1" customHeight="1" spans="1:5">
      <c r="A1297" s="107">
        <v>2299999</v>
      </c>
      <c r="B1297" s="107" t="s">
        <v>1064</v>
      </c>
      <c r="C1297" s="120">
        <v>10</v>
      </c>
      <c r="D1297" s="145">
        <v>0</v>
      </c>
      <c r="E1297" s="146"/>
    </row>
    <row r="1298" s="69" customFormat="1" customHeight="1" spans="1:5">
      <c r="A1298" s="107">
        <v>232</v>
      </c>
      <c r="B1298" s="106" t="s">
        <v>1084</v>
      </c>
      <c r="C1298" s="120">
        <v>10116</v>
      </c>
      <c r="D1298" s="145">
        <v>9688</v>
      </c>
      <c r="E1298" s="146">
        <v>1.04417836498761</v>
      </c>
    </row>
    <row r="1299" s="69" customFormat="1" customHeight="1" spans="1:5">
      <c r="A1299" s="107">
        <v>23201</v>
      </c>
      <c r="B1299" s="106" t="s">
        <v>1085</v>
      </c>
      <c r="C1299" s="120">
        <v>0</v>
      </c>
      <c r="D1299" s="145">
        <v>0</v>
      </c>
      <c r="E1299" s="146"/>
    </row>
    <row r="1300" s="69" customFormat="1" customHeight="1" spans="1:5">
      <c r="A1300" s="107">
        <v>23202</v>
      </c>
      <c r="B1300" s="106" t="s">
        <v>1086</v>
      </c>
      <c r="C1300" s="120">
        <v>0</v>
      </c>
      <c r="D1300" s="145">
        <v>0</v>
      </c>
      <c r="E1300" s="146"/>
    </row>
    <row r="1301" s="69" customFormat="1" customHeight="1" spans="1:5">
      <c r="A1301" s="107">
        <v>2320201</v>
      </c>
      <c r="B1301" s="107" t="s">
        <v>1087</v>
      </c>
      <c r="C1301" s="120">
        <v>0</v>
      </c>
      <c r="D1301" s="145">
        <v>0</v>
      </c>
      <c r="E1301" s="146"/>
    </row>
    <row r="1302" s="69" customFormat="1" customHeight="1" spans="1:5">
      <c r="A1302" s="107">
        <v>2320202</v>
      </c>
      <c r="B1302" s="107" t="s">
        <v>1088</v>
      </c>
      <c r="C1302" s="120">
        <v>0</v>
      </c>
      <c r="D1302" s="145">
        <v>0</v>
      </c>
      <c r="E1302" s="146"/>
    </row>
    <row r="1303" s="69" customFormat="1" customHeight="1" spans="1:5">
      <c r="A1303" s="107">
        <v>2320203</v>
      </c>
      <c r="B1303" s="107" t="s">
        <v>1089</v>
      </c>
      <c r="C1303" s="120">
        <v>0</v>
      </c>
      <c r="D1303" s="145">
        <v>0</v>
      </c>
      <c r="E1303" s="146"/>
    </row>
    <row r="1304" s="69" customFormat="1" customHeight="1" spans="1:5">
      <c r="A1304" s="107">
        <v>2320299</v>
      </c>
      <c r="B1304" s="107" t="s">
        <v>1090</v>
      </c>
      <c r="C1304" s="120">
        <v>0</v>
      </c>
      <c r="D1304" s="145">
        <v>0</v>
      </c>
      <c r="E1304" s="146"/>
    </row>
    <row r="1305" s="69" customFormat="1" customHeight="1" spans="1:5">
      <c r="A1305" s="107">
        <v>23203</v>
      </c>
      <c r="B1305" s="106" t="s">
        <v>1091</v>
      </c>
      <c r="C1305" s="120">
        <v>10116</v>
      </c>
      <c r="D1305" s="145">
        <v>9688</v>
      </c>
      <c r="E1305" s="146">
        <v>1.04417836498761</v>
      </c>
    </row>
    <row r="1306" s="69" customFormat="1" ht="17.25" customHeight="1" spans="1:5">
      <c r="A1306" s="107">
        <v>2320301</v>
      </c>
      <c r="B1306" s="107" t="s">
        <v>1092</v>
      </c>
      <c r="C1306" s="120">
        <v>10116</v>
      </c>
      <c r="D1306" s="145">
        <v>9640</v>
      </c>
      <c r="E1306" s="146">
        <v>1.049377593361</v>
      </c>
    </row>
    <row r="1307" s="69" customFormat="1" customHeight="1" spans="1:5">
      <c r="A1307" s="107">
        <v>2320302</v>
      </c>
      <c r="B1307" s="107" t="s">
        <v>1093</v>
      </c>
      <c r="C1307" s="120">
        <v>0</v>
      </c>
      <c r="D1307" s="145">
        <v>0</v>
      </c>
      <c r="E1307" s="146"/>
    </row>
    <row r="1308" s="69" customFormat="1" customHeight="1" spans="1:5">
      <c r="A1308" s="107">
        <v>2320303</v>
      </c>
      <c r="B1308" s="107" t="s">
        <v>1094</v>
      </c>
      <c r="C1308" s="120">
        <v>0</v>
      </c>
      <c r="D1308" s="145">
        <v>48</v>
      </c>
      <c r="E1308" s="146"/>
    </row>
    <row r="1309" s="69" customFormat="1" customHeight="1" spans="1:5">
      <c r="A1309" s="107">
        <v>2320399</v>
      </c>
      <c r="B1309" s="107" t="s">
        <v>1095</v>
      </c>
      <c r="C1309" s="120">
        <v>0</v>
      </c>
      <c r="D1309" s="145">
        <v>0</v>
      </c>
      <c r="E1309" s="146"/>
    </row>
    <row r="1310" s="69" customFormat="1" customHeight="1" spans="1:5">
      <c r="A1310" s="107">
        <v>233</v>
      </c>
      <c r="B1310" s="106" t="s">
        <v>1096</v>
      </c>
      <c r="C1310" s="120">
        <v>0</v>
      </c>
      <c r="D1310" s="145">
        <v>0</v>
      </c>
      <c r="E1310" s="146"/>
    </row>
    <row r="1311" s="69" customFormat="1" customHeight="1" spans="1:5">
      <c r="A1311" s="107">
        <v>23301</v>
      </c>
      <c r="B1311" s="106" t="s">
        <v>1097</v>
      </c>
      <c r="C1311" s="120">
        <v>0</v>
      </c>
      <c r="D1311" s="145">
        <v>0</v>
      </c>
      <c r="E1311" s="146"/>
    </row>
    <row r="1312" s="69" customFormat="1" customHeight="1" spans="1:5">
      <c r="A1312" s="107">
        <v>23302</v>
      </c>
      <c r="B1312" s="106" t="s">
        <v>1098</v>
      </c>
      <c r="C1312" s="120">
        <v>0</v>
      </c>
      <c r="D1312" s="145">
        <v>0</v>
      </c>
      <c r="E1312" s="146"/>
    </row>
    <row r="1313" s="69" customFormat="1" customHeight="1" spans="1:5">
      <c r="A1313" s="107">
        <v>23303</v>
      </c>
      <c r="B1313" s="106" t="s">
        <v>1099</v>
      </c>
      <c r="C1313" s="120">
        <v>0</v>
      </c>
      <c r="D1313" s="145">
        <v>0</v>
      </c>
      <c r="E1313" s="146"/>
    </row>
  </sheetData>
  <mergeCells count="2">
    <mergeCell ref="A1:E1"/>
    <mergeCell ref="A4:B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C70"/>
  <sheetViews>
    <sheetView workbookViewId="0">
      <selection activeCell="G13" sqref="G13"/>
    </sheetView>
  </sheetViews>
  <sheetFormatPr defaultColWidth="9" defaultRowHeight="14.25" outlineLevelCol="2"/>
  <cols>
    <col min="1" max="1" width="14" customWidth="1"/>
    <col min="2" max="2" width="44.375" customWidth="1"/>
    <col min="3" max="3" width="30.375" customWidth="1"/>
  </cols>
  <sheetData>
    <row r="1" ht="45.75" customHeight="1" spans="1:3">
      <c r="A1" s="91" t="s">
        <v>1100</v>
      </c>
      <c r="B1" s="91"/>
      <c r="C1" s="91"/>
    </row>
    <row r="2" ht="21" customHeight="1" spans="1:3">
      <c r="A2" s="92"/>
      <c r="B2" s="92"/>
      <c r="C2" s="93" t="s">
        <v>1</v>
      </c>
    </row>
    <row r="3" s="139" customFormat="1" spans="1:3">
      <c r="A3" s="140" t="s">
        <v>82</v>
      </c>
      <c r="B3" s="140" t="s">
        <v>83</v>
      </c>
      <c r="C3" s="140" t="s">
        <v>84</v>
      </c>
    </row>
    <row r="4" s="139" customFormat="1" ht="36" customHeight="1" spans="1:3">
      <c r="A4" s="140"/>
      <c r="B4" s="140"/>
      <c r="C4" s="140"/>
    </row>
    <row r="5" ht="20.25" customHeight="1" spans="1:3">
      <c r="A5" s="107">
        <v>501</v>
      </c>
      <c r="B5" s="106" t="s">
        <v>1101</v>
      </c>
      <c r="C5" s="123">
        <v>221184</v>
      </c>
    </row>
    <row r="6" ht="20.25" customHeight="1" spans="1:3">
      <c r="A6" s="107">
        <v>50101</v>
      </c>
      <c r="B6" s="107" t="s">
        <v>1102</v>
      </c>
      <c r="C6" s="120">
        <v>132510</v>
      </c>
    </row>
    <row r="7" ht="20.25" customHeight="1" spans="1:3">
      <c r="A7" s="107">
        <v>50102</v>
      </c>
      <c r="B7" s="107" t="s">
        <v>1103</v>
      </c>
      <c r="C7" s="120">
        <v>35140</v>
      </c>
    </row>
    <row r="8" ht="20.25" customHeight="1" spans="1:3">
      <c r="A8" s="107">
        <v>50103</v>
      </c>
      <c r="B8" s="107" t="s">
        <v>1104</v>
      </c>
      <c r="C8" s="120">
        <v>13604</v>
      </c>
    </row>
    <row r="9" ht="20.25" customHeight="1" spans="1:3">
      <c r="A9" s="107">
        <v>50199</v>
      </c>
      <c r="B9" s="107" t="s">
        <v>1105</v>
      </c>
      <c r="C9" s="120">
        <v>39930</v>
      </c>
    </row>
    <row r="10" ht="20.25" customHeight="1" spans="1:3">
      <c r="A10" s="107">
        <v>502</v>
      </c>
      <c r="B10" s="106" t="s">
        <v>1106</v>
      </c>
      <c r="C10" s="123">
        <v>29031</v>
      </c>
    </row>
    <row r="11" ht="20.25" customHeight="1" spans="1:3">
      <c r="A11" s="107">
        <v>50201</v>
      </c>
      <c r="B11" s="107" t="s">
        <v>1107</v>
      </c>
      <c r="C11" s="120">
        <v>11930</v>
      </c>
    </row>
    <row r="12" ht="20.25" customHeight="1" spans="1:3">
      <c r="A12" s="107">
        <v>50202</v>
      </c>
      <c r="B12" s="107" t="s">
        <v>1108</v>
      </c>
      <c r="C12" s="120">
        <v>125</v>
      </c>
    </row>
    <row r="13" ht="20.25" customHeight="1" spans="1:3">
      <c r="A13" s="107">
        <v>50203</v>
      </c>
      <c r="B13" s="107" t="s">
        <v>1109</v>
      </c>
      <c r="C13" s="120">
        <v>1604</v>
      </c>
    </row>
    <row r="14" ht="20.25" customHeight="1" spans="1:3">
      <c r="A14" s="107">
        <v>50204</v>
      </c>
      <c r="B14" s="107" t="s">
        <v>1110</v>
      </c>
      <c r="C14" s="120">
        <v>99</v>
      </c>
    </row>
    <row r="15" ht="20.25" customHeight="1" spans="1:3">
      <c r="A15" s="107">
        <v>50205</v>
      </c>
      <c r="B15" s="107" t="s">
        <v>1111</v>
      </c>
      <c r="C15" s="120">
        <v>3400</v>
      </c>
    </row>
    <row r="16" ht="20.25" customHeight="1" spans="1:3">
      <c r="A16" s="107">
        <v>50206</v>
      </c>
      <c r="B16" s="107" t="s">
        <v>1112</v>
      </c>
      <c r="C16" s="120">
        <v>335</v>
      </c>
    </row>
    <row r="17" ht="20.25" customHeight="1" spans="1:3">
      <c r="A17" s="107">
        <v>50207</v>
      </c>
      <c r="B17" s="107" t="s">
        <v>1113</v>
      </c>
      <c r="C17" s="120">
        <v>0</v>
      </c>
    </row>
    <row r="18" ht="20.25" customHeight="1" spans="1:3">
      <c r="A18" s="107">
        <v>50208</v>
      </c>
      <c r="B18" s="107" t="s">
        <v>1114</v>
      </c>
      <c r="C18" s="120">
        <v>340</v>
      </c>
    </row>
    <row r="19" ht="20.25" customHeight="1" spans="1:3">
      <c r="A19" s="107">
        <v>50209</v>
      </c>
      <c r="B19" s="107" t="s">
        <v>1115</v>
      </c>
      <c r="C19" s="120">
        <v>96</v>
      </c>
    </row>
    <row r="20" ht="20.25" customHeight="1" spans="1:3">
      <c r="A20" s="107">
        <v>50299</v>
      </c>
      <c r="B20" s="107" t="s">
        <v>1116</v>
      </c>
      <c r="C20" s="120">
        <v>11102</v>
      </c>
    </row>
    <row r="21" ht="20.25" customHeight="1" spans="1:3">
      <c r="A21" s="107">
        <v>503</v>
      </c>
      <c r="B21" s="106" t="s">
        <v>1117</v>
      </c>
      <c r="C21" s="123">
        <v>15</v>
      </c>
    </row>
    <row r="22" ht="20.25" customHeight="1" spans="1:3">
      <c r="A22" s="107">
        <v>50301</v>
      </c>
      <c r="B22" s="107" t="s">
        <v>1118</v>
      </c>
      <c r="C22" s="120">
        <v>0</v>
      </c>
    </row>
    <row r="23" ht="20.25" customHeight="1" spans="1:3">
      <c r="A23" s="107">
        <v>50302</v>
      </c>
      <c r="B23" s="107" t="s">
        <v>1119</v>
      </c>
      <c r="C23" s="120">
        <v>0</v>
      </c>
    </row>
    <row r="24" ht="20.25" customHeight="1" spans="1:3">
      <c r="A24" s="107">
        <v>50303</v>
      </c>
      <c r="B24" s="107" t="s">
        <v>1120</v>
      </c>
      <c r="C24" s="120">
        <v>0</v>
      </c>
    </row>
    <row r="25" ht="20.25" customHeight="1" spans="1:3">
      <c r="A25" s="107">
        <v>50305</v>
      </c>
      <c r="B25" s="107" t="s">
        <v>1121</v>
      </c>
      <c r="C25" s="120">
        <v>0</v>
      </c>
    </row>
    <row r="26" ht="20.25" customHeight="1" spans="1:3">
      <c r="A26" s="107">
        <v>50306</v>
      </c>
      <c r="B26" s="107" t="s">
        <v>1122</v>
      </c>
      <c r="C26" s="120">
        <v>15</v>
      </c>
    </row>
    <row r="27" ht="20.25" customHeight="1" spans="1:3">
      <c r="A27" s="107">
        <v>50307</v>
      </c>
      <c r="B27" s="107" t="s">
        <v>1123</v>
      </c>
      <c r="C27" s="120">
        <v>0</v>
      </c>
    </row>
    <row r="28" ht="20.25" customHeight="1" spans="1:3">
      <c r="A28" s="107">
        <v>50399</v>
      </c>
      <c r="B28" s="107" t="s">
        <v>1124</v>
      </c>
      <c r="C28" s="120">
        <v>0</v>
      </c>
    </row>
    <row r="29" ht="20.25" customHeight="1" spans="1:3">
      <c r="A29" s="107">
        <v>504</v>
      </c>
      <c r="B29" s="106" t="s">
        <v>1125</v>
      </c>
      <c r="C29" s="123">
        <v>0</v>
      </c>
    </row>
    <row r="30" ht="20.25" customHeight="1" spans="1:3">
      <c r="A30" s="107">
        <v>50401</v>
      </c>
      <c r="B30" s="107" t="s">
        <v>1118</v>
      </c>
      <c r="C30" s="120">
        <v>0</v>
      </c>
    </row>
    <row r="31" ht="20.25" customHeight="1" spans="1:3">
      <c r="A31" s="107">
        <v>50402</v>
      </c>
      <c r="B31" s="107" t="s">
        <v>1119</v>
      </c>
      <c r="C31" s="120">
        <v>0</v>
      </c>
    </row>
    <row r="32" ht="20.25" customHeight="1" spans="1:3">
      <c r="A32" s="107">
        <v>50403</v>
      </c>
      <c r="B32" s="107" t="s">
        <v>1120</v>
      </c>
      <c r="C32" s="120">
        <v>0</v>
      </c>
    </row>
    <row r="33" ht="20.25" customHeight="1" spans="1:3">
      <c r="A33" s="107">
        <v>50404</v>
      </c>
      <c r="B33" s="107" t="s">
        <v>1122</v>
      </c>
      <c r="C33" s="120">
        <v>0</v>
      </c>
    </row>
    <row r="34" ht="20.25" customHeight="1" spans="1:3">
      <c r="A34" s="107">
        <v>50405</v>
      </c>
      <c r="B34" s="107" t="s">
        <v>1123</v>
      </c>
      <c r="C34" s="120">
        <v>0</v>
      </c>
    </row>
    <row r="35" ht="20.25" customHeight="1" spans="1:3">
      <c r="A35" s="107">
        <v>50499</v>
      </c>
      <c r="B35" s="107" t="s">
        <v>1124</v>
      </c>
      <c r="C35" s="120">
        <v>0</v>
      </c>
    </row>
    <row r="36" ht="20.25" customHeight="1" spans="1:3">
      <c r="A36" s="107">
        <v>505</v>
      </c>
      <c r="B36" s="106" t="s">
        <v>1126</v>
      </c>
      <c r="C36" s="123">
        <v>29140</v>
      </c>
    </row>
    <row r="37" ht="20.25" customHeight="1" spans="1:3">
      <c r="A37" s="107">
        <v>50501</v>
      </c>
      <c r="B37" s="107" t="s">
        <v>1127</v>
      </c>
      <c r="C37" s="120">
        <v>20100</v>
      </c>
    </row>
    <row r="38" ht="20.25" customHeight="1" spans="1:3">
      <c r="A38" s="107">
        <v>50502</v>
      </c>
      <c r="B38" s="107" t="s">
        <v>1128</v>
      </c>
      <c r="C38" s="120">
        <v>7040</v>
      </c>
    </row>
    <row r="39" ht="20.25" customHeight="1" spans="1:3">
      <c r="A39" s="107">
        <v>50599</v>
      </c>
      <c r="B39" s="107" t="s">
        <v>1129</v>
      </c>
      <c r="C39" s="120">
        <v>2000</v>
      </c>
    </row>
    <row r="40" ht="20.25" customHeight="1" spans="1:3">
      <c r="A40" s="107">
        <v>506</v>
      </c>
      <c r="B40" s="106" t="s">
        <v>1130</v>
      </c>
      <c r="C40" s="123">
        <v>0</v>
      </c>
    </row>
    <row r="41" ht="20.25" customHeight="1" spans="1:3">
      <c r="A41" s="107">
        <v>50601</v>
      </c>
      <c r="B41" s="107" t="s">
        <v>1131</v>
      </c>
      <c r="C41" s="120">
        <v>0</v>
      </c>
    </row>
    <row r="42" ht="20.25" customHeight="1" spans="1:3">
      <c r="A42" s="107">
        <v>50602</v>
      </c>
      <c r="B42" s="107" t="s">
        <v>1132</v>
      </c>
      <c r="C42" s="120">
        <v>0</v>
      </c>
    </row>
    <row r="43" ht="20.25" customHeight="1" spans="1:3">
      <c r="A43" s="107">
        <v>507</v>
      </c>
      <c r="B43" s="106" t="s">
        <v>1133</v>
      </c>
      <c r="C43" s="123">
        <v>0</v>
      </c>
    </row>
    <row r="44" ht="20.25" customHeight="1" spans="1:3">
      <c r="A44" s="107">
        <v>50701</v>
      </c>
      <c r="B44" s="107" t="s">
        <v>1134</v>
      </c>
      <c r="C44" s="120">
        <v>0</v>
      </c>
    </row>
    <row r="45" ht="20.25" customHeight="1" spans="1:3">
      <c r="A45" s="107">
        <v>50702</v>
      </c>
      <c r="B45" s="107" t="s">
        <v>1135</v>
      </c>
      <c r="C45" s="120">
        <v>0</v>
      </c>
    </row>
    <row r="46" ht="20.25" customHeight="1" spans="1:3">
      <c r="A46" s="107">
        <v>50799</v>
      </c>
      <c r="B46" s="107" t="s">
        <v>1136</v>
      </c>
      <c r="C46" s="120">
        <v>0</v>
      </c>
    </row>
    <row r="47" ht="20.25" customHeight="1" spans="1:3">
      <c r="A47" s="107">
        <v>508</v>
      </c>
      <c r="B47" s="106" t="s">
        <v>1137</v>
      </c>
      <c r="C47" s="123">
        <v>0</v>
      </c>
    </row>
    <row r="48" ht="20.25" customHeight="1" spans="1:3">
      <c r="A48" s="107">
        <v>50801</v>
      </c>
      <c r="B48" s="107" t="s">
        <v>1138</v>
      </c>
      <c r="C48" s="120">
        <v>0</v>
      </c>
    </row>
    <row r="49" ht="20.25" customHeight="1" spans="1:3">
      <c r="A49" s="107">
        <v>50802</v>
      </c>
      <c r="B49" s="107" t="s">
        <v>1139</v>
      </c>
      <c r="C49" s="120">
        <v>0</v>
      </c>
    </row>
    <row r="50" ht="20.25" customHeight="1" spans="1:3">
      <c r="A50" s="107">
        <v>509</v>
      </c>
      <c r="B50" s="106" t="s">
        <v>1140</v>
      </c>
      <c r="C50" s="123">
        <v>36403</v>
      </c>
    </row>
    <row r="51" ht="20.25" customHeight="1" spans="1:3">
      <c r="A51" s="107">
        <v>50901</v>
      </c>
      <c r="B51" s="107" t="s">
        <v>1141</v>
      </c>
      <c r="C51" s="120">
        <v>26070</v>
      </c>
    </row>
    <row r="52" ht="20.25" customHeight="1" spans="1:3">
      <c r="A52" s="107">
        <v>50902</v>
      </c>
      <c r="B52" s="107" t="s">
        <v>1142</v>
      </c>
      <c r="C52" s="120">
        <v>528</v>
      </c>
    </row>
    <row r="53" ht="20.25" customHeight="1" spans="1:3">
      <c r="A53" s="107">
        <v>50903</v>
      </c>
      <c r="B53" s="107" t="s">
        <v>1143</v>
      </c>
      <c r="C53" s="120">
        <v>0</v>
      </c>
    </row>
    <row r="54" ht="20.25" customHeight="1" spans="1:3">
      <c r="A54" s="107">
        <v>50905</v>
      </c>
      <c r="B54" s="107" t="s">
        <v>1144</v>
      </c>
      <c r="C54" s="120">
        <v>308</v>
      </c>
    </row>
    <row r="55" ht="20.25" customHeight="1" spans="1:3">
      <c r="A55" s="107">
        <v>50999</v>
      </c>
      <c r="B55" s="107" t="s">
        <v>1145</v>
      </c>
      <c r="C55" s="120">
        <v>9497</v>
      </c>
    </row>
    <row r="56" ht="20.25" customHeight="1" spans="1:3">
      <c r="A56" s="107">
        <v>510</v>
      </c>
      <c r="B56" s="106" t="s">
        <v>1146</v>
      </c>
      <c r="C56" s="123">
        <v>0</v>
      </c>
    </row>
    <row r="57" ht="20.25" customHeight="1" spans="1:3">
      <c r="A57" s="107">
        <v>51002</v>
      </c>
      <c r="B57" s="107" t="s">
        <v>1147</v>
      </c>
      <c r="C57" s="120">
        <v>0</v>
      </c>
    </row>
    <row r="58" ht="20.25" customHeight="1" spans="1:3">
      <c r="A58" s="107">
        <v>51003</v>
      </c>
      <c r="B58" s="107" t="s">
        <v>458</v>
      </c>
      <c r="C58" s="120">
        <v>0</v>
      </c>
    </row>
    <row r="59" ht="20.25" customHeight="1" spans="1:3">
      <c r="A59" s="107">
        <v>51004</v>
      </c>
      <c r="B59" s="107" t="s">
        <v>1148</v>
      </c>
      <c r="C59" s="120">
        <v>0</v>
      </c>
    </row>
    <row r="60" ht="20.25" customHeight="1" spans="1:3">
      <c r="A60" s="107">
        <v>511</v>
      </c>
      <c r="B60" s="106" t="s">
        <v>1149</v>
      </c>
      <c r="C60" s="123">
        <v>0</v>
      </c>
    </row>
    <row r="61" ht="20.25" customHeight="1" spans="1:3">
      <c r="A61" s="107">
        <v>51101</v>
      </c>
      <c r="B61" s="107" t="s">
        <v>1150</v>
      </c>
      <c r="C61" s="120">
        <v>0</v>
      </c>
    </row>
    <row r="62" ht="20.25" customHeight="1" spans="1:3">
      <c r="A62" s="107">
        <v>51102</v>
      </c>
      <c r="B62" s="107" t="s">
        <v>1151</v>
      </c>
      <c r="C62" s="120">
        <v>0</v>
      </c>
    </row>
    <row r="63" ht="20.25" customHeight="1" spans="1:3">
      <c r="A63" s="107">
        <v>51103</v>
      </c>
      <c r="B63" s="107" t="s">
        <v>1152</v>
      </c>
      <c r="C63" s="120">
        <v>0</v>
      </c>
    </row>
    <row r="64" ht="20.25" customHeight="1" spans="1:3">
      <c r="A64" s="107">
        <v>51104</v>
      </c>
      <c r="B64" s="107" t="s">
        <v>1153</v>
      </c>
      <c r="C64" s="120">
        <v>0</v>
      </c>
    </row>
    <row r="65" ht="20.25" customHeight="1" spans="1:3">
      <c r="A65" s="107">
        <v>599</v>
      </c>
      <c r="B65" s="106" t="s">
        <v>1154</v>
      </c>
      <c r="C65" s="123">
        <v>10969</v>
      </c>
    </row>
    <row r="66" ht="20.25" customHeight="1" spans="1:3">
      <c r="A66" s="107">
        <v>59906</v>
      </c>
      <c r="B66" s="107" t="s">
        <v>1155</v>
      </c>
      <c r="C66" s="120">
        <v>0</v>
      </c>
    </row>
    <row r="67" ht="20.25" customHeight="1" spans="1:3">
      <c r="A67" s="107">
        <v>59907</v>
      </c>
      <c r="B67" s="107" t="s">
        <v>1156</v>
      </c>
      <c r="C67" s="120">
        <v>0</v>
      </c>
    </row>
    <row r="68" ht="20.25" customHeight="1" spans="1:3">
      <c r="A68" s="107">
        <v>59908</v>
      </c>
      <c r="B68" s="107" t="s">
        <v>1157</v>
      </c>
      <c r="C68" s="120">
        <v>0</v>
      </c>
    </row>
    <row r="69" ht="20.25" customHeight="1" spans="1:3">
      <c r="A69" s="107">
        <v>59999</v>
      </c>
      <c r="B69" s="107" t="s">
        <v>68</v>
      </c>
      <c r="C69" s="120">
        <v>10969</v>
      </c>
    </row>
    <row r="70" ht="20.25" customHeight="1" spans="1:3">
      <c r="A70" s="107"/>
      <c r="B70" s="95" t="s">
        <v>80</v>
      </c>
      <c r="C70" s="123">
        <v>326742</v>
      </c>
    </row>
  </sheetData>
  <mergeCells count="4">
    <mergeCell ref="A1:C1"/>
    <mergeCell ref="A3:A4"/>
    <mergeCell ref="B3:B4"/>
    <mergeCell ref="C3: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B71"/>
  <sheetViews>
    <sheetView workbookViewId="0">
      <selection activeCell="D25" sqref="D25"/>
    </sheetView>
  </sheetViews>
  <sheetFormatPr defaultColWidth="9" defaultRowHeight="14.25" outlineLevelCol="1"/>
  <cols>
    <col min="1" max="1" width="62.125" customWidth="1"/>
    <col min="2" max="2" width="36.375" customWidth="1"/>
  </cols>
  <sheetData>
    <row r="1" ht="36" customHeight="1" spans="1:2">
      <c r="A1" s="91" t="s">
        <v>1158</v>
      </c>
      <c r="B1" s="91"/>
    </row>
    <row r="2" ht="20.25" customHeight="1" spans="1:2">
      <c r="A2" s="138" t="s">
        <v>1</v>
      </c>
      <c r="B2" s="138"/>
    </row>
    <row r="3" ht="20.25" customHeight="1" spans="1:2">
      <c r="A3" s="95" t="s">
        <v>2</v>
      </c>
      <c r="B3" s="95" t="s">
        <v>1159</v>
      </c>
    </row>
    <row r="4" ht="20.25" customHeight="1" spans="1:2">
      <c r="A4" s="128" t="s">
        <v>6</v>
      </c>
      <c r="B4" s="127">
        <f>SUM(B5:B10)</f>
        <v>10834</v>
      </c>
    </row>
    <row r="5" ht="20.25" customHeight="1" spans="1:2">
      <c r="A5" s="130" t="s">
        <v>1160</v>
      </c>
      <c r="B5" s="129">
        <v>2100</v>
      </c>
    </row>
    <row r="6" ht="20.25" customHeight="1" spans="1:2">
      <c r="A6" s="130" t="s">
        <v>1161</v>
      </c>
      <c r="B6" s="129">
        <v>1175</v>
      </c>
    </row>
    <row r="7" ht="20.25" customHeight="1" spans="1:2">
      <c r="A7" s="130" t="s">
        <v>1162</v>
      </c>
      <c r="B7" s="129">
        <v>6791</v>
      </c>
    </row>
    <row r="8" ht="20.25" customHeight="1" spans="1:2">
      <c r="A8" s="130" t="s">
        <v>1163</v>
      </c>
      <c r="B8" s="129">
        <v>11</v>
      </c>
    </row>
    <row r="9" ht="20.25" customHeight="1" spans="1:2">
      <c r="A9" s="130" t="s">
        <v>1164</v>
      </c>
      <c r="B9" s="129">
        <v>0</v>
      </c>
    </row>
    <row r="10" ht="20.25" customHeight="1" spans="1:2">
      <c r="A10" s="130" t="s">
        <v>1165</v>
      </c>
      <c r="B10" s="129">
        <v>757</v>
      </c>
    </row>
    <row r="11" ht="20.25" customHeight="1" spans="1:2">
      <c r="A11" s="128" t="s">
        <v>7</v>
      </c>
      <c r="B11" s="127">
        <f>SUM(B12:B48)</f>
        <v>536833</v>
      </c>
    </row>
    <row r="12" ht="20.25" customHeight="1" spans="1:2">
      <c r="A12" s="130" t="s">
        <v>1166</v>
      </c>
      <c r="B12" s="129">
        <v>600</v>
      </c>
    </row>
    <row r="13" ht="20.25" customHeight="1" spans="1:2">
      <c r="A13" s="130" t="s">
        <v>1167</v>
      </c>
      <c r="B13" s="129">
        <v>143303</v>
      </c>
    </row>
    <row r="14" ht="20.25" customHeight="1" spans="1:2">
      <c r="A14" s="130" t="s">
        <v>1168</v>
      </c>
      <c r="B14" s="129">
        <v>54465</v>
      </c>
    </row>
    <row r="15" ht="20.25" customHeight="1" spans="1:2">
      <c r="A15" s="130" t="s">
        <v>1169</v>
      </c>
      <c r="B15" s="129">
        <v>6148</v>
      </c>
    </row>
    <row r="16" ht="20.25" customHeight="1" spans="1:2">
      <c r="A16" s="130" t="s">
        <v>1170</v>
      </c>
      <c r="B16" s="129">
        <v>541</v>
      </c>
    </row>
    <row r="17" ht="20.25" customHeight="1" spans="1:2">
      <c r="A17" s="130" t="s">
        <v>1171</v>
      </c>
      <c r="B17" s="129">
        <v>-1257</v>
      </c>
    </row>
    <row r="18" ht="20.25" customHeight="1" spans="1:2">
      <c r="A18" s="130" t="s">
        <v>1172</v>
      </c>
      <c r="B18" s="129">
        <v>3062</v>
      </c>
    </row>
    <row r="19" ht="20.25" customHeight="1" spans="1:2">
      <c r="A19" s="130" t="s">
        <v>1173</v>
      </c>
      <c r="B19" s="129">
        <v>7892</v>
      </c>
    </row>
    <row r="20" ht="20.25" customHeight="1" spans="1:2">
      <c r="A20" s="130" t="s">
        <v>1174</v>
      </c>
      <c r="B20" s="129">
        <v>18474</v>
      </c>
    </row>
    <row r="21" ht="20.25" customHeight="1" spans="1:2">
      <c r="A21" s="130" t="s">
        <v>1175</v>
      </c>
      <c r="B21" s="129">
        <v>260</v>
      </c>
    </row>
    <row r="22" ht="20.25" customHeight="1" spans="1:2">
      <c r="A22" s="130" t="s">
        <v>1176</v>
      </c>
      <c r="B22" s="129">
        <v>0</v>
      </c>
    </row>
    <row r="23" ht="20.25" customHeight="1" spans="1:2">
      <c r="A23" s="130" t="s">
        <v>1177</v>
      </c>
      <c r="B23" s="129">
        <v>0</v>
      </c>
    </row>
    <row r="24" ht="20.25" customHeight="1" spans="1:2">
      <c r="A24" s="130" t="s">
        <v>1178</v>
      </c>
      <c r="B24" s="129">
        <v>17756</v>
      </c>
    </row>
    <row r="25" ht="20.25" customHeight="1" spans="1:2">
      <c r="A25" s="130" t="s">
        <v>1179</v>
      </c>
      <c r="B25" s="129">
        <v>0</v>
      </c>
    </row>
    <row r="26" ht="20.25" customHeight="1" spans="1:2">
      <c r="A26" s="130" t="s">
        <v>1180</v>
      </c>
      <c r="B26" s="129">
        <v>0</v>
      </c>
    </row>
    <row r="27" ht="20.25" customHeight="1" spans="1:2">
      <c r="A27" s="130" t="s">
        <v>1181</v>
      </c>
      <c r="B27" s="129">
        <v>0</v>
      </c>
    </row>
    <row r="28" ht="20.25" customHeight="1" spans="1:2">
      <c r="A28" s="130" t="s">
        <v>1182</v>
      </c>
      <c r="B28" s="129">
        <v>2283</v>
      </c>
    </row>
    <row r="29" ht="20.25" customHeight="1" spans="1:2">
      <c r="A29" s="130" t="s">
        <v>1183</v>
      </c>
      <c r="B29" s="129">
        <v>50407</v>
      </c>
    </row>
    <row r="30" ht="20.25" customHeight="1" spans="1:2">
      <c r="A30" s="130" t="s">
        <v>1184</v>
      </c>
      <c r="B30" s="129">
        <v>164</v>
      </c>
    </row>
    <row r="31" ht="20.25" customHeight="1" spans="1:2">
      <c r="A31" s="130" t="s">
        <v>1185</v>
      </c>
      <c r="B31" s="129">
        <v>1388</v>
      </c>
    </row>
    <row r="32" ht="20.25" customHeight="1" spans="1:2">
      <c r="A32" s="130" t="s">
        <v>1186</v>
      </c>
      <c r="B32" s="129">
        <v>56108</v>
      </c>
    </row>
    <row r="33" ht="20.25" customHeight="1" spans="1:2">
      <c r="A33" s="130" t="s">
        <v>1187</v>
      </c>
      <c r="B33" s="129">
        <v>73340</v>
      </c>
    </row>
    <row r="34" ht="20.25" customHeight="1" spans="1:2">
      <c r="A34" s="130" t="s">
        <v>1188</v>
      </c>
      <c r="B34" s="129">
        <v>813</v>
      </c>
    </row>
    <row r="35" ht="20.25" customHeight="1" spans="1:2">
      <c r="A35" s="130" t="s">
        <v>1189</v>
      </c>
      <c r="B35" s="129">
        <v>0</v>
      </c>
    </row>
    <row r="36" ht="20.25" customHeight="1" spans="1:2">
      <c r="A36" s="130" t="s">
        <v>1190</v>
      </c>
      <c r="B36" s="129">
        <v>46027</v>
      </c>
    </row>
    <row r="37" ht="20.25" customHeight="1" spans="1:2">
      <c r="A37" s="130" t="s">
        <v>1191</v>
      </c>
      <c r="B37" s="129">
        <v>3232</v>
      </c>
    </row>
    <row r="38" ht="20.25" customHeight="1" spans="1:2">
      <c r="A38" s="130" t="s">
        <v>1192</v>
      </c>
      <c r="B38" s="129">
        <v>0</v>
      </c>
    </row>
    <row r="39" ht="20.25" customHeight="1" spans="1:2">
      <c r="A39" s="130" t="s">
        <v>1193</v>
      </c>
      <c r="B39" s="129">
        <v>0</v>
      </c>
    </row>
    <row r="40" ht="20.25" customHeight="1" spans="1:2">
      <c r="A40" s="130" t="s">
        <v>1194</v>
      </c>
      <c r="B40" s="129">
        <v>0</v>
      </c>
    </row>
    <row r="41" ht="20.25" customHeight="1" spans="1:2">
      <c r="A41" s="130" t="s">
        <v>1195</v>
      </c>
      <c r="B41" s="129">
        <v>0</v>
      </c>
    </row>
    <row r="42" ht="20.25" customHeight="1" spans="1:2">
      <c r="A42" s="130" t="s">
        <v>1196</v>
      </c>
      <c r="B42" s="129">
        <v>3090</v>
      </c>
    </row>
    <row r="43" ht="20.25" customHeight="1" spans="1:2">
      <c r="A43" s="130" t="s">
        <v>1197</v>
      </c>
      <c r="B43" s="129">
        <v>203</v>
      </c>
    </row>
    <row r="44" ht="20.25" customHeight="1" spans="1:2">
      <c r="A44" s="130" t="s">
        <v>1198</v>
      </c>
      <c r="B44" s="129">
        <v>551</v>
      </c>
    </row>
    <row r="45" ht="20.25" customHeight="1" spans="1:2">
      <c r="A45" s="130" t="s">
        <v>1199</v>
      </c>
      <c r="B45" s="129">
        <v>73</v>
      </c>
    </row>
    <row r="46" ht="20.25" customHeight="1" spans="1:2">
      <c r="A46" s="130" t="s">
        <v>1200</v>
      </c>
      <c r="B46" s="129">
        <v>1433</v>
      </c>
    </row>
    <row r="47" ht="20.25" customHeight="1" spans="1:2">
      <c r="A47" s="130" t="s">
        <v>1201</v>
      </c>
      <c r="B47" s="129">
        <v>43319</v>
      </c>
    </row>
    <row r="48" ht="20.25" customHeight="1" spans="1:2">
      <c r="A48" s="130" t="s">
        <v>1202</v>
      </c>
      <c r="B48" s="129">
        <v>3158</v>
      </c>
    </row>
    <row r="49" ht="20.25" customHeight="1" spans="1:2">
      <c r="A49" s="128" t="s">
        <v>8</v>
      </c>
      <c r="B49" s="127">
        <f>SUM(B50:B70)</f>
        <v>46019</v>
      </c>
    </row>
    <row r="50" ht="20.25" customHeight="1" spans="1:2">
      <c r="A50" s="130" t="s">
        <v>1203</v>
      </c>
      <c r="B50" s="129">
        <v>1055</v>
      </c>
    </row>
    <row r="51" ht="20.25" customHeight="1" spans="1:2">
      <c r="A51" s="130" t="s">
        <v>1204</v>
      </c>
      <c r="B51" s="129">
        <v>0</v>
      </c>
    </row>
    <row r="52" ht="20.25" customHeight="1" spans="1:2">
      <c r="A52" s="130" t="s">
        <v>1205</v>
      </c>
      <c r="B52" s="129">
        <v>20</v>
      </c>
    </row>
    <row r="53" ht="20.25" customHeight="1" spans="1:2">
      <c r="A53" s="130" t="s">
        <v>1206</v>
      </c>
      <c r="B53" s="129">
        <v>159</v>
      </c>
    </row>
    <row r="54" ht="20.25" customHeight="1" spans="1:2">
      <c r="A54" s="130" t="s">
        <v>1207</v>
      </c>
      <c r="B54" s="129">
        <v>2440</v>
      </c>
    </row>
    <row r="55" ht="20.25" customHeight="1" spans="1:2">
      <c r="A55" s="130" t="s">
        <v>1208</v>
      </c>
      <c r="B55" s="129">
        <v>207</v>
      </c>
    </row>
    <row r="56" ht="20.25" customHeight="1" spans="1:2">
      <c r="A56" s="130" t="s">
        <v>1209</v>
      </c>
      <c r="B56" s="129">
        <v>459</v>
      </c>
    </row>
    <row r="57" ht="20.25" customHeight="1" spans="1:2">
      <c r="A57" s="130" t="s">
        <v>1210</v>
      </c>
      <c r="B57" s="129">
        <v>938</v>
      </c>
    </row>
    <row r="58" ht="20.25" customHeight="1" spans="1:2">
      <c r="A58" s="130" t="s">
        <v>1211</v>
      </c>
      <c r="B58" s="129">
        <v>1236</v>
      </c>
    </row>
    <row r="59" ht="20.25" customHeight="1" spans="1:2">
      <c r="A59" s="130" t="s">
        <v>1212</v>
      </c>
      <c r="B59" s="129">
        <v>7359</v>
      </c>
    </row>
    <row r="60" ht="20.25" customHeight="1" spans="1:2">
      <c r="A60" s="130" t="s">
        <v>1213</v>
      </c>
      <c r="B60" s="129">
        <v>1642</v>
      </c>
    </row>
    <row r="61" ht="20.25" customHeight="1" spans="1:2">
      <c r="A61" s="130" t="s">
        <v>1214</v>
      </c>
      <c r="B61" s="129">
        <v>13270</v>
      </c>
    </row>
    <row r="62" ht="20.25" customHeight="1" spans="1:2">
      <c r="A62" s="130" t="s">
        <v>1215</v>
      </c>
      <c r="B62" s="129">
        <v>1651</v>
      </c>
    </row>
    <row r="63" ht="20.25" customHeight="1" spans="1:2">
      <c r="A63" s="130" t="s">
        <v>1216</v>
      </c>
      <c r="B63" s="129">
        <v>432</v>
      </c>
    </row>
    <row r="64" ht="20.25" customHeight="1" spans="1:2">
      <c r="A64" s="130" t="s">
        <v>1217</v>
      </c>
      <c r="B64" s="129">
        <v>1107</v>
      </c>
    </row>
    <row r="65" ht="20.25" customHeight="1" spans="1:2">
      <c r="A65" s="130" t="s">
        <v>1218</v>
      </c>
      <c r="B65" s="129">
        <v>93</v>
      </c>
    </row>
    <row r="66" ht="20.25" customHeight="1" spans="1:2">
      <c r="A66" s="130" t="s">
        <v>1219</v>
      </c>
      <c r="B66" s="129">
        <v>815</v>
      </c>
    </row>
    <row r="67" ht="20.25" customHeight="1" spans="1:2">
      <c r="A67" s="130" t="s">
        <v>1220</v>
      </c>
      <c r="B67" s="129">
        <v>5792</v>
      </c>
    </row>
    <row r="68" ht="21" customHeight="1" spans="1:2">
      <c r="A68" s="130" t="s">
        <v>1221</v>
      </c>
      <c r="B68" s="129">
        <v>936</v>
      </c>
    </row>
    <row r="69" ht="21" customHeight="1" spans="1:2">
      <c r="A69" s="130" t="s">
        <v>1222</v>
      </c>
      <c r="B69" s="129">
        <v>251</v>
      </c>
    </row>
    <row r="70" ht="21" customHeight="1" spans="1:2">
      <c r="A70" s="130" t="s">
        <v>42</v>
      </c>
      <c r="B70" s="129">
        <v>6157</v>
      </c>
    </row>
    <row r="71" ht="21" customHeight="1" spans="1:2">
      <c r="A71" s="95" t="s">
        <v>12</v>
      </c>
      <c r="B71" s="127">
        <f>B4+B11+B49</f>
        <v>593686</v>
      </c>
    </row>
  </sheetData>
  <mergeCells count="2">
    <mergeCell ref="A1:B1"/>
    <mergeCell ref="A2:B2"/>
  </mergeCells>
  <conditionalFormatting sqref="A3:B27">
    <cfRule type="cellIs" dxfId="0" priority="2" stopIfTrue="1" operator="equal">
      <formula>0</formula>
    </cfRule>
  </conditionalFormatting>
  <conditionalFormatting sqref="A3:B56">
    <cfRule type="cellIs" dxfId="1" priority="1" stopIfTrue="1" operator="equal">
      <formula>0</formula>
    </cfRule>
  </conditionalFormatting>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K26" sqref="K26"/>
    </sheetView>
  </sheetViews>
  <sheetFormatPr defaultColWidth="9" defaultRowHeight="14.25" outlineLevelCol="1"/>
  <cols>
    <col min="1" max="1" width="50.375" customWidth="1"/>
    <col min="2" max="2" width="49.875" customWidth="1"/>
  </cols>
  <sheetData>
    <row r="1" ht="36" customHeight="1" spans="1:2">
      <c r="A1" s="91" t="s">
        <v>1223</v>
      </c>
      <c r="B1" s="91"/>
    </row>
    <row r="2" ht="20.25" customHeight="1" spans="1:2">
      <c r="A2" s="138" t="s">
        <v>1</v>
      </c>
      <c r="B2" s="138"/>
    </row>
    <row r="3" ht="20.25" customHeight="1" spans="1:2">
      <c r="A3" s="95" t="s">
        <v>2</v>
      </c>
      <c r="B3" s="95" t="s">
        <v>1159</v>
      </c>
    </row>
    <row r="4" ht="20.25" customHeight="1" spans="1:2">
      <c r="A4" s="128" t="s">
        <v>1224</v>
      </c>
      <c r="B4" s="127">
        <f>SUM(B5:B25)</f>
        <v>46019</v>
      </c>
    </row>
    <row r="5" ht="20.25" customHeight="1" spans="1:2">
      <c r="A5" s="130" t="s">
        <v>1203</v>
      </c>
      <c r="B5" s="129">
        <v>1055</v>
      </c>
    </row>
    <row r="6" ht="20.25" customHeight="1" spans="1:2">
      <c r="A6" s="130" t="s">
        <v>1204</v>
      </c>
      <c r="B6" s="129">
        <v>0</v>
      </c>
    </row>
    <row r="7" ht="20.25" customHeight="1" spans="1:2">
      <c r="A7" s="130" t="s">
        <v>1205</v>
      </c>
      <c r="B7" s="129">
        <v>20</v>
      </c>
    </row>
    <row r="8" ht="20.25" customHeight="1" spans="1:2">
      <c r="A8" s="130" t="s">
        <v>1206</v>
      </c>
      <c r="B8" s="129">
        <v>159</v>
      </c>
    </row>
    <row r="9" ht="20.25" customHeight="1" spans="1:2">
      <c r="A9" s="130" t="s">
        <v>1207</v>
      </c>
      <c r="B9" s="129">
        <v>2440</v>
      </c>
    </row>
    <row r="10" ht="20.25" customHeight="1" spans="1:2">
      <c r="A10" s="130" t="s">
        <v>1208</v>
      </c>
      <c r="B10" s="129">
        <v>207</v>
      </c>
    </row>
    <row r="11" ht="20.25" customHeight="1" spans="1:2">
      <c r="A11" s="130" t="s">
        <v>1209</v>
      </c>
      <c r="B11" s="129">
        <v>459</v>
      </c>
    </row>
    <row r="12" ht="20.25" customHeight="1" spans="1:2">
      <c r="A12" s="130" t="s">
        <v>1210</v>
      </c>
      <c r="B12" s="129">
        <v>938</v>
      </c>
    </row>
    <row r="13" ht="20.25" customHeight="1" spans="1:2">
      <c r="A13" s="130" t="s">
        <v>1211</v>
      </c>
      <c r="B13" s="129">
        <v>1236</v>
      </c>
    </row>
    <row r="14" ht="20.25" customHeight="1" spans="1:2">
      <c r="A14" s="130" t="s">
        <v>1212</v>
      </c>
      <c r="B14" s="129">
        <v>7359</v>
      </c>
    </row>
    <row r="15" ht="20.25" customHeight="1" spans="1:2">
      <c r="A15" s="130" t="s">
        <v>1213</v>
      </c>
      <c r="B15" s="129">
        <v>1642</v>
      </c>
    </row>
    <row r="16" ht="20.25" customHeight="1" spans="1:2">
      <c r="A16" s="130" t="s">
        <v>1214</v>
      </c>
      <c r="B16" s="129">
        <v>13270</v>
      </c>
    </row>
    <row r="17" ht="20.25" customHeight="1" spans="1:2">
      <c r="A17" s="130" t="s">
        <v>1215</v>
      </c>
      <c r="B17" s="129">
        <v>1651</v>
      </c>
    </row>
    <row r="18" ht="20.25" customHeight="1" spans="1:2">
      <c r="A18" s="130" t="s">
        <v>1216</v>
      </c>
      <c r="B18" s="129">
        <v>432</v>
      </c>
    </row>
    <row r="19" ht="20.25" customHeight="1" spans="1:2">
      <c r="A19" s="130" t="s">
        <v>1217</v>
      </c>
      <c r="B19" s="129">
        <v>1107</v>
      </c>
    </row>
    <row r="20" ht="20.25" customHeight="1" spans="1:2">
      <c r="A20" s="130" t="s">
        <v>1218</v>
      </c>
      <c r="B20" s="129">
        <v>93</v>
      </c>
    </row>
    <row r="21" ht="20.25" customHeight="1" spans="1:2">
      <c r="A21" s="130" t="s">
        <v>1219</v>
      </c>
      <c r="B21" s="129">
        <v>815</v>
      </c>
    </row>
    <row r="22" ht="20.25" customHeight="1" spans="1:2">
      <c r="A22" s="130" t="s">
        <v>1220</v>
      </c>
      <c r="B22" s="129">
        <v>5792</v>
      </c>
    </row>
    <row r="23" ht="20.25" customHeight="1" spans="1:2">
      <c r="A23" s="130" t="s">
        <v>1221</v>
      </c>
      <c r="B23" s="129">
        <v>936</v>
      </c>
    </row>
    <row r="24" ht="20.25" customHeight="1" spans="1:2">
      <c r="A24" s="130" t="s">
        <v>1222</v>
      </c>
      <c r="B24" s="129">
        <v>251</v>
      </c>
    </row>
    <row r="25" ht="20.25" customHeight="1" spans="1:2">
      <c r="A25" s="130" t="s">
        <v>241</v>
      </c>
      <c r="B25" s="129">
        <v>6157</v>
      </c>
    </row>
    <row r="26" ht="20.25" customHeight="1" spans="1:2">
      <c r="A26" s="95" t="s">
        <v>43</v>
      </c>
      <c r="B26" s="127">
        <v>46019</v>
      </c>
    </row>
  </sheetData>
  <mergeCells count="2">
    <mergeCell ref="A1:B1"/>
    <mergeCell ref="A2:B2"/>
  </mergeCells>
  <conditionalFormatting sqref="A3:B3">
    <cfRule type="cellIs" dxfId="0" priority="26" stopIfTrue="1" operator="equal">
      <formula>0</formula>
    </cfRule>
  </conditionalFormatting>
  <conditionalFormatting sqref="A5">
    <cfRule type="cellIs" dxfId="1" priority="24" stopIfTrue="1" operator="equal">
      <formula>0</formula>
    </cfRule>
  </conditionalFormatting>
  <conditionalFormatting sqref="A6">
    <cfRule type="cellIs" dxfId="1" priority="23" stopIfTrue="1" operator="equal">
      <formula>0</formula>
    </cfRule>
  </conditionalFormatting>
  <conditionalFormatting sqref="A7">
    <cfRule type="cellIs" dxfId="1" priority="22" stopIfTrue="1" operator="equal">
      <formula>0</formula>
    </cfRule>
  </conditionalFormatting>
  <conditionalFormatting sqref="A8">
    <cfRule type="cellIs" dxfId="1" priority="21" stopIfTrue="1" operator="equal">
      <formula>0</formula>
    </cfRule>
  </conditionalFormatting>
  <conditionalFormatting sqref="A9">
    <cfRule type="cellIs" dxfId="1" priority="20" stopIfTrue="1" operator="equal">
      <formula>0</formula>
    </cfRule>
  </conditionalFormatting>
  <conditionalFormatting sqref="A10">
    <cfRule type="cellIs" dxfId="1" priority="19" stopIfTrue="1" operator="equal">
      <formula>0</formula>
    </cfRule>
  </conditionalFormatting>
  <conditionalFormatting sqref="A11">
    <cfRule type="cellIs" dxfId="1" priority="18" stopIfTrue="1" operator="equal">
      <formula>0</formula>
    </cfRule>
  </conditionalFormatting>
  <conditionalFormatting sqref="A12">
    <cfRule type="cellIs" dxfId="1" priority="17" stopIfTrue="1" operator="equal">
      <formula>0</formula>
    </cfRule>
  </conditionalFormatting>
  <conditionalFormatting sqref="A13">
    <cfRule type="cellIs" dxfId="1" priority="16" stopIfTrue="1" operator="equal">
      <formula>0</formula>
    </cfRule>
  </conditionalFormatting>
  <conditionalFormatting sqref="A14">
    <cfRule type="cellIs" dxfId="1" priority="15" stopIfTrue="1" operator="equal">
      <formula>0</formula>
    </cfRule>
  </conditionalFormatting>
  <conditionalFormatting sqref="A15">
    <cfRule type="cellIs" dxfId="1" priority="14" stopIfTrue="1" operator="equal">
      <formula>0</formula>
    </cfRule>
  </conditionalFormatting>
  <conditionalFormatting sqref="A16">
    <cfRule type="cellIs" dxfId="1" priority="13" stopIfTrue="1" operator="equal">
      <formula>0</formula>
    </cfRule>
  </conditionalFormatting>
  <conditionalFormatting sqref="A17">
    <cfRule type="cellIs" dxfId="1" priority="12" stopIfTrue="1" operator="equal">
      <formula>0</formula>
    </cfRule>
  </conditionalFormatting>
  <conditionalFormatting sqref="A18">
    <cfRule type="cellIs" dxfId="1" priority="11" stopIfTrue="1" operator="equal">
      <formula>0</formula>
    </cfRule>
  </conditionalFormatting>
  <conditionalFormatting sqref="A19">
    <cfRule type="cellIs" dxfId="1" priority="10" stopIfTrue="1" operator="equal">
      <formula>0</formula>
    </cfRule>
  </conditionalFormatting>
  <conditionalFormatting sqref="A20">
    <cfRule type="cellIs" dxfId="1" priority="9" stopIfTrue="1" operator="equal">
      <formula>0</formula>
    </cfRule>
  </conditionalFormatting>
  <conditionalFormatting sqref="A21">
    <cfRule type="cellIs" dxfId="1" priority="8" stopIfTrue="1" operator="equal">
      <formula>0</formula>
    </cfRule>
  </conditionalFormatting>
  <conditionalFormatting sqref="A22">
    <cfRule type="cellIs" dxfId="1" priority="7" stopIfTrue="1" operator="equal">
      <formula>0</formula>
    </cfRule>
  </conditionalFormatting>
  <conditionalFormatting sqref="A23">
    <cfRule type="cellIs" dxfId="1" priority="6" stopIfTrue="1" operator="equal">
      <formula>0</formula>
    </cfRule>
  </conditionalFormatting>
  <conditionalFormatting sqref="A24">
    <cfRule type="cellIs" dxfId="1" priority="5" stopIfTrue="1" operator="equal">
      <formula>0</formula>
    </cfRule>
  </conditionalFormatting>
  <conditionalFormatting sqref="A25">
    <cfRule type="cellIs" dxfId="1" priority="4" stopIfTrue="1" operator="equal">
      <formula>0</formula>
    </cfRule>
  </conditionalFormatting>
  <conditionalFormatting sqref="A26">
    <cfRule type="cellIs" dxfId="1" priority="3" stopIfTrue="1" operator="equal">
      <formula>0</formula>
    </cfRule>
  </conditionalFormatting>
  <conditionalFormatting sqref="B26">
    <cfRule type="cellIs" dxfId="1" priority="1" stopIfTrue="1" operator="equal">
      <formula>0</formula>
    </cfRule>
  </conditionalFormatting>
  <conditionalFormatting sqref="B4:B11">
    <cfRule type="cellIs" dxfId="1" priority="2" stopIfTrue="1" operator="equal">
      <formula>0</formula>
    </cfRule>
  </conditionalFormatting>
  <conditionalFormatting sqref="A3:B3 A4">
    <cfRule type="cellIs" dxfId="1" priority="25" stopIfTrue="1" operator="equal">
      <formula>0</formula>
    </cfRule>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8"/>
  <sheetViews>
    <sheetView workbookViewId="0">
      <selection activeCell="D15" sqref="D15"/>
    </sheetView>
  </sheetViews>
  <sheetFormatPr defaultColWidth="9" defaultRowHeight="14.25" outlineLevelRow="7" outlineLevelCol="4"/>
  <cols>
    <col min="1" max="1" width="29.375" customWidth="1"/>
    <col min="2" max="2" width="17.625" customWidth="1"/>
    <col min="3" max="5" width="16.875" customWidth="1"/>
  </cols>
  <sheetData>
    <row r="1" ht="48" customHeight="1" spans="1:5">
      <c r="A1" s="91" t="s">
        <v>1225</v>
      </c>
      <c r="B1" s="91"/>
      <c r="C1" s="91"/>
      <c r="D1" s="91"/>
      <c r="E1" s="91"/>
    </row>
    <row r="2" ht="27.75" customHeight="1" spans="1:5">
      <c r="A2" s="111" t="s">
        <v>1</v>
      </c>
      <c r="B2" s="111"/>
      <c r="C2" s="111"/>
      <c r="D2" s="111"/>
      <c r="E2" s="111"/>
    </row>
    <row r="3" ht="48" customHeight="1" spans="1:5">
      <c r="A3" s="112" t="s">
        <v>1226</v>
      </c>
      <c r="B3" s="113"/>
      <c r="C3" s="134" t="s">
        <v>3</v>
      </c>
      <c r="D3" s="135"/>
      <c r="E3" s="136"/>
    </row>
    <row r="4" ht="48" customHeight="1" spans="1:5">
      <c r="A4" s="137"/>
      <c r="B4" s="112" t="s">
        <v>1227</v>
      </c>
      <c r="C4" s="112" t="s">
        <v>1228</v>
      </c>
      <c r="D4" s="112" t="s">
        <v>1229</v>
      </c>
      <c r="E4" s="112" t="s">
        <v>1230</v>
      </c>
    </row>
    <row r="5" ht="48" customHeight="1" spans="1:5">
      <c r="A5" s="113" t="s">
        <v>1231</v>
      </c>
      <c r="B5" s="114">
        <v>0</v>
      </c>
      <c r="C5" s="114">
        <v>0</v>
      </c>
      <c r="D5" s="114">
        <v>0</v>
      </c>
      <c r="E5" s="114">
        <v>0</v>
      </c>
    </row>
    <row r="6" ht="48" customHeight="1" spans="1:5">
      <c r="A6" s="115"/>
      <c r="B6" s="116"/>
      <c r="C6" s="117"/>
      <c r="D6" s="117"/>
      <c r="E6" s="117"/>
    </row>
    <row r="7" ht="48" customHeight="1" spans="1:5">
      <c r="A7" s="115"/>
      <c r="B7" s="116"/>
      <c r="C7" s="117"/>
      <c r="D7" s="117"/>
      <c r="E7" s="117"/>
    </row>
    <row r="8" ht="48" customHeight="1" spans="1:5">
      <c r="A8" s="112" t="s">
        <v>12</v>
      </c>
      <c r="B8" s="114">
        <f>B5</f>
        <v>0</v>
      </c>
      <c r="C8" s="114">
        <f>C5</f>
        <v>0</v>
      </c>
      <c r="D8" s="114">
        <f>D5</f>
        <v>0</v>
      </c>
      <c r="E8" s="114">
        <f>E5</f>
        <v>0</v>
      </c>
    </row>
  </sheetData>
  <mergeCells count="3">
    <mergeCell ref="A1:E1"/>
    <mergeCell ref="A2:E2"/>
    <mergeCell ref="C3:E3"/>
  </mergeCells>
  <conditionalFormatting sqref="A4 A6:B7">
    <cfRule type="cellIs" dxfId="0" priority="2" stopIfTrue="1" operator="equal">
      <formula>0</formula>
    </cfRule>
    <cfRule type="cellIs" dxfId="1" priority="1" stopIfTrue="1" operator="equal">
      <formula>0</formula>
    </cfRule>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2022年一般公共预算收入决算表01</vt:lpstr>
      <vt:lpstr>2022年本级一般公共预算收入决算表02</vt:lpstr>
      <vt:lpstr>2022年一般公共预算支出决算总表03</vt:lpstr>
      <vt:lpstr>2022年一般公共预算本级支出表04</vt:lpstr>
      <vt:lpstr>2022年一般公共预算支出决算明细表（功能科目）05</vt:lpstr>
      <vt:lpstr>2022年本级一般公共预算基本支出决算表（经济分类）06</vt:lpstr>
      <vt:lpstr>2022年一般公共预算税收返还和转移支付表07</vt:lpstr>
      <vt:lpstr>2022年一般公共预算专项转移支付分项目决算表08</vt:lpstr>
      <vt:lpstr>一般公共预算对下税收返还和转移支付决算分地区表09</vt:lpstr>
      <vt:lpstr>2022年政府性基金预算收入决算表10</vt:lpstr>
      <vt:lpstr>2022年本级政府性基金预算收入决算表11</vt:lpstr>
      <vt:lpstr>2022年政府性基金预算支出决算表12</vt:lpstr>
      <vt:lpstr>2022年本级政府性基金预算支出决算明细表13</vt:lpstr>
      <vt:lpstr>2022年政府性基金预算对下转移支付分项目决算表14</vt:lpstr>
      <vt:lpstr>2022年政府性基金预算转移支付分地区决算表 15</vt:lpstr>
      <vt:lpstr>2022年国有资本经营预算收入决算表16</vt:lpstr>
      <vt:lpstr>2022年国有资本经营预算支出决算表17</vt:lpstr>
      <vt:lpstr>2022年本级国有资本经营预算支出表18</vt:lpstr>
      <vt:lpstr>对下安排转移支付的应当公开国有资本经营预算转移支付表19</vt:lpstr>
      <vt:lpstr>2022年社会保险基金预算收入决算表20</vt:lpstr>
      <vt:lpstr>2022年社会保险基金预算支出决算表21</vt:lpstr>
      <vt:lpstr>2022年地方政府一般债务限额余额决算表22</vt:lpstr>
      <vt:lpstr>2022年地方政府专项债务限额余额决算表23</vt:lpstr>
      <vt:lpstr>2022年地方政府债务发行及还本付息情况表24</vt:lpstr>
      <vt:lpstr>2022年地方政府债券使用情况表25</vt:lpstr>
      <vt:lpstr>2022年一般公共预算财政拨款“三公"经费支出决算表26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2020-07-31T00:41:00Z</cp:lastPrinted>
  <dcterms:modified xsi:type="dcterms:W3CDTF">2024-10-28T06:37:38Z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3A4595B2804B4694A56C84501E1EF1B9_13</vt:lpwstr>
  </property>
  <property fmtid="{D5CDD505-2E9C-101B-9397-08002B2CF9AE}" pid="3" name="KSOProductBuildVer">
    <vt:lpwstr>2052-12.1.0.18608</vt:lpwstr>
  </property>
</Properties>
</file>