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.2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<sst xmlns="http://schemas.openxmlformats.org/spreadsheetml/2006/main" count="43" uniqueCount="30">
  <si>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众胜劳务公司员工2024年月工资表</t>
  </si>
  <si>
    <t>序号</t>
  </si>
  <si>
    <t>工作单位</t>
  </si>
  <si>
    <t>姓名</t>
  </si>
  <si>
    <t>基本工资</t>
  </si>
  <si>
    <t>补助</t>
  </si>
  <si>
    <t>加班费/元</t>
  </si>
  <si>
    <t>迟到早退</t>
  </si>
  <si>
    <t>旷工天数/天</t>
  </si>
  <si>
    <t>请假天数/天</t>
  </si>
  <si>
    <t>实到天数/天</t>
  </si>
  <si>
    <t>应发工资/元</t>
  </si>
  <si>
    <t>扣   款</t>
  </si>
  <si>
    <t>实发工资/元</t>
  </si>
  <si>
    <t>绩效</t>
  </si>
  <si>
    <t>保险费</t>
  </si>
  <si>
    <t>其它</t>
  </si>
  <si>
    <t>保险缴费</t>
  </si>
  <si>
    <t>退保证金</t>
  </si>
  <si>
    <t>住房公积金</t>
  </si>
  <si>
    <t>畜牧水产事务中心</t>
  </si>
  <si>
    <t>唐涛</t>
  </si>
  <si>
    <t>31</t>
  </si>
  <si>
    <t>肖和彪</t>
  </si>
  <si>
    <t>梁保刚</t>
  </si>
  <si>
    <t>刘昌辉</t>
  </si>
  <si>
    <t>肖敬德</t>
  </si>
  <si>
    <t>江冠松</t>
  </si>
  <si>
    <t>王运学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</si>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</sst>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2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view="pageBreakPreview" zoomScaleNormal="100" workbookViewId="0">
      <selection activeCell="A1" sqref="A1:Q1"/>
    </sheetView>
  </sheetViews>
  <sheetFormatPr defaultColWidth="9" defaultRowHeight="30" customHeight="1"/>
  <cols>
    <col min="1" max="1" width="5.6" customWidth="1"/>
    <col min="2" max="2" width="8.2" customWidth="1"/>
    <col min="3" max="3" width="7.8" customWidth="1"/>
    <col min="4" max="4" width="10.375" customWidth="1"/>
    <col min="5" max="5" width="9.375"/>
    <col min="6" max="6" width="7.6" customWidth="1"/>
    <col min="7" max="7" width="7" customWidth="1"/>
    <col min="8" max="8" width="8.2" customWidth="1"/>
    <col min="9" max="9" width="6.9" customWidth="1"/>
    <col min="10" max="10" width="6.3" customWidth="1"/>
    <col min="11" max="11" width="6.8" customWidth="1"/>
    <col min="12" max="12" width="6.9" customWidth="1"/>
    <col min="13" max="13" width="10.2" customWidth="1"/>
    <col min="14" max="14" width="9.1" customWidth="1"/>
    <col min="15" max="15" width="7" customWidth="1"/>
    <col min="16" max="16" width="6.8" customWidth="1"/>
    <col min="17" max="17" width="9.4" customWidth="1"/>
    <col min="18" max="18" width="10.375"/>
  </cols>
  <sheetData>
    <row r="1" ht="42" customHeight="1" spans="1:18">
      <c r="A1" s="2" t="s">
        <v>0</v>
      </c>
      <c r="B1" s="2"/>
      <c r="C1" s="2"/>
      <c r="D1" s="3"/>
      <c r="E1" s="3"/>
      <c r="F1" s="4"/>
      <c r="G1" s="3"/>
      <c r="H1" s="3"/>
      <c r="I1" s="2"/>
      <c r="J1" s="2"/>
      <c r="K1" s="14"/>
      <c r="L1" s="14"/>
      <c r="M1" s="2"/>
      <c r="N1" s="3"/>
      <c r="O1" s="3"/>
      <c r="P1" s="3"/>
      <c r="Q1" s="3"/>
      <c r="R1" s="3"/>
    </row>
    <row r="2" ht="52" customHeight="1" spans="1:18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/>
      <c r="G2" s="8"/>
      <c r="H2" s="7" t="s">
        <v>6</v>
      </c>
      <c r="I2" s="15" t="s">
        <v>7</v>
      </c>
      <c r="J2" s="15" t="s">
        <v>8</v>
      </c>
      <c r="K2" s="16" t="s">
        <v>9</v>
      </c>
      <c r="L2" s="16" t="s">
        <v>10</v>
      </c>
      <c r="M2" s="15" t="s">
        <v>11</v>
      </c>
      <c r="N2" s="7" t="s">
        <v>12</v>
      </c>
      <c r="O2" s="7"/>
      <c r="P2" s="7"/>
      <c r="Q2" s="7" t="s">
        <v>13</v>
      </c>
      <c r="R2" s="7" t="s">
        <v>13</v>
      </c>
    </row>
    <row r="3" ht="51" customHeight="1" spans="1:18">
      <c r="A3" s="5"/>
      <c r="B3" s="6"/>
      <c r="C3" s="6"/>
      <c r="D3" s="7"/>
      <c r="E3" s="7" t="s">
        <v>14</v>
      </c>
      <c r="F3" s="8" t="s">
        <v>15</v>
      </c>
      <c r="G3" s="9" t="s">
        <v>16</v>
      </c>
      <c r="H3" s="7"/>
      <c r="I3" s="15"/>
      <c r="J3" s="15"/>
      <c r="K3" s="16"/>
      <c r="L3" s="16"/>
      <c r="M3" s="15"/>
      <c r="N3" s="7" t="s">
        <v>17</v>
      </c>
      <c r="O3" s="7" t="s">
        <v>18</v>
      </c>
      <c r="P3" s="7" t="s">
        <v>19</v>
      </c>
      <c r="Q3" s="7"/>
      <c r="R3" s="7"/>
    </row>
    <row r="4" s="1" customFormat="1" ht="43" customHeight="1" spans="1:18">
      <c r="A4" s="10">
        <v>1</v>
      </c>
      <c r="B4" s="11" t="s">
        <v>20</v>
      </c>
      <c r="C4" s="12" t="s">
        <v>21</v>
      </c>
      <c r="D4" s="9">
        <v>1700</v>
      </c>
      <c r="E4" s="9">
        <v>800</v>
      </c>
      <c r="F4" s="13"/>
      <c r="G4" s="9"/>
      <c r="H4" s="13"/>
      <c r="I4" s="17"/>
      <c r="J4" s="17"/>
      <c r="K4" s="18"/>
      <c r="L4" s="19" t="s">
        <v>22</v>
      </c>
      <c r="M4" s="13">
        <f t="shared" ref="M4:M10" si="0">ROUND((D4+E4)/31*L4+F4+G4+H4,2)</f>
        <v>2500</v>
      </c>
      <c r="N4" s="13">
        <f t="shared" ref="N4:N10" si="1">324.24+80.54+15+12.16</f>
        <v>431.94</v>
      </c>
      <c r="O4" s="13"/>
      <c r="P4" s="13"/>
      <c r="Q4" s="13">
        <f t="shared" ref="Q4:Q10" si="2">R4</f>
        <v>2068.06</v>
      </c>
      <c r="R4" s="13">
        <f t="shared" ref="R4:R10" si="3">M4-N4-P4-O4</f>
        <v>2068.06</v>
      </c>
    </row>
    <row r="5" s="1" customFormat="1" ht="43" customHeight="1" spans="1:18">
      <c r="A5" s="10">
        <v>2</v>
      </c>
      <c r="B5" s="11" t="s">
        <v>20</v>
      </c>
      <c r="C5" s="12" t="s">
        <v>23</v>
      </c>
      <c r="D5" s="9">
        <v>1700</v>
      </c>
      <c r="E5" s="9">
        <v>800</v>
      </c>
      <c r="F5" s="13"/>
      <c r="G5" s="9"/>
      <c r="H5" s="13"/>
      <c r="I5" s="17"/>
      <c r="J5" s="17"/>
      <c r="K5" s="18"/>
      <c r="L5" s="19" t="s">
        <v>22</v>
      </c>
      <c r="M5" s="13">
        <f t="shared" si="0"/>
        <v>2500</v>
      </c>
      <c r="N5" s="13">
        <f t="shared" si="1"/>
        <v>431.94</v>
      </c>
      <c r="O5" s="13"/>
      <c r="P5" s="13"/>
      <c r="Q5" s="13">
        <f t="shared" si="2"/>
        <v>2068.06</v>
      </c>
      <c r="R5" s="13">
        <f t="shared" si="3"/>
        <v>2068.06</v>
      </c>
    </row>
    <row r="6" s="1" customFormat="1" ht="43" customHeight="1" spans="1:18">
      <c r="A6" s="10">
        <v>3</v>
      </c>
      <c r="B6" s="11" t="s">
        <v>20</v>
      </c>
      <c r="C6" s="12" t="s">
        <v>24</v>
      </c>
      <c r="D6" s="9">
        <v>1700</v>
      </c>
      <c r="E6" s="9">
        <v>800</v>
      </c>
      <c r="F6" s="13"/>
      <c r="G6" s="9"/>
      <c r="H6" s="13"/>
      <c r="I6" s="17"/>
      <c r="J6" s="17"/>
      <c r="K6" s="18"/>
      <c r="L6" s="19" t="s">
        <v>22</v>
      </c>
      <c r="M6" s="13">
        <f t="shared" si="0"/>
        <v>2500</v>
      </c>
      <c r="N6" s="13">
        <f t="shared" si="1"/>
        <v>431.94</v>
      </c>
      <c r="O6" s="13"/>
      <c r="P6" s="13"/>
      <c r="Q6" s="13">
        <f t="shared" si="2"/>
        <v>2068.06</v>
      </c>
      <c r="R6" s="13">
        <f t="shared" si="3"/>
        <v>2068.06</v>
      </c>
    </row>
    <row r="7" s="1" customFormat="1" ht="43" customHeight="1" spans="1:18">
      <c r="A7" s="10">
        <v>4</v>
      </c>
      <c r="B7" s="11" t="s">
        <v>20</v>
      </c>
      <c r="C7" s="12" t="s">
        <v>25</v>
      </c>
      <c r="D7" s="9">
        <v>1700</v>
      </c>
      <c r="E7" s="9">
        <v>800</v>
      </c>
      <c r="F7" s="13"/>
      <c r="G7" s="9"/>
      <c r="H7" s="13"/>
      <c r="I7" s="17"/>
      <c r="J7" s="17"/>
      <c r="K7" s="18"/>
      <c r="L7" s="19" t="s">
        <v>22</v>
      </c>
      <c r="M7" s="13">
        <f t="shared" si="0"/>
        <v>2500</v>
      </c>
      <c r="N7" s="13">
        <f t="shared" si="1"/>
        <v>431.94</v>
      </c>
      <c r="O7" s="13"/>
      <c r="P7" s="13"/>
      <c r="Q7" s="13">
        <f t="shared" si="2"/>
        <v>2068.06</v>
      </c>
      <c r="R7" s="13">
        <f t="shared" si="3"/>
        <v>2068.06</v>
      </c>
    </row>
    <row r="8" s="1" customFormat="1" ht="43" customHeight="1" spans="1:18">
      <c r="A8" s="10">
        <v>5</v>
      </c>
      <c r="B8" s="11" t="s">
        <v>20</v>
      </c>
      <c r="C8" s="12" t="s">
        <v>26</v>
      </c>
      <c r="D8" s="9">
        <v>1700</v>
      </c>
      <c r="E8" s="9">
        <v>800</v>
      </c>
      <c r="F8" s="13"/>
      <c r="G8" s="9"/>
      <c r="H8" s="13"/>
      <c r="I8" s="17"/>
      <c r="J8" s="17"/>
      <c r="K8" s="18"/>
      <c r="L8" s="19" t="s">
        <v>22</v>
      </c>
      <c r="M8" s="13">
        <f t="shared" si="0"/>
        <v>2500</v>
      </c>
      <c r="N8" s="13">
        <f t="shared" si="1"/>
        <v>431.94</v>
      </c>
      <c r="O8" s="13"/>
      <c r="P8" s="13"/>
      <c r="Q8" s="13">
        <f t="shared" si="2"/>
        <v>2068.06</v>
      </c>
      <c r="R8" s="13">
        <f t="shared" si="3"/>
        <v>2068.06</v>
      </c>
    </row>
    <row r="9" s="1" customFormat="1" ht="43" customHeight="1" spans="1:18">
      <c r="A9" s="10">
        <v>6</v>
      </c>
      <c r="B9" s="11" t="s">
        <v>20</v>
      </c>
      <c r="C9" s="12" t="s">
        <v>27</v>
      </c>
      <c r="D9" s="9">
        <v>1700</v>
      </c>
      <c r="E9" s="9">
        <v>800</v>
      </c>
      <c r="F9" s="13"/>
      <c r="G9" s="9"/>
      <c r="H9" s="13"/>
      <c r="I9" s="17"/>
      <c r="J9" s="17"/>
      <c r="K9" s="18"/>
      <c r="L9" s="19" t="s">
        <v>22</v>
      </c>
      <c r="M9" s="13">
        <f t="shared" si="0"/>
        <v>2500</v>
      </c>
      <c r="N9" s="13">
        <f t="shared" si="1"/>
        <v>431.94</v>
      </c>
      <c r="O9" s="13"/>
      <c r="P9" s="13"/>
      <c r="Q9" s="13">
        <f t="shared" si="2"/>
        <v>2068.06</v>
      </c>
      <c r="R9" s="13">
        <f t="shared" si="3"/>
        <v>2068.06</v>
      </c>
    </row>
    <row r="10" s="1" customFormat="1" ht="43" customHeight="1" spans="1:18">
      <c r="A10" s="10">
        <v>7</v>
      </c>
      <c r="B10" s="11" t="s">
        <v>20</v>
      </c>
      <c r="C10" s="12" t="s">
        <v>28</v>
      </c>
      <c r="D10" s="9">
        <v>1700</v>
      </c>
      <c r="E10" s="9">
        <v>800</v>
      </c>
      <c r="F10" s="13"/>
      <c r="G10" s="9"/>
      <c r="H10" s="13"/>
      <c r="I10" s="17"/>
      <c r="J10" s="17"/>
      <c r="K10" s="18"/>
      <c r="L10" s="19" t="s">
        <v>22</v>
      </c>
      <c r="M10" s="13">
        <f t="shared" si="0"/>
        <v>2500</v>
      </c>
      <c r="N10" s="13">
        <f t="shared" si="1"/>
        <v>431.94</v>
      </c>
      <c r="O10" s="13"/>
      <c r="P10" s="13"/>
      <c r="Q10" s="13">
        <f t="shared" si="2"/>
        <v>2068.06</v>
      </c>
      <c r="R10" s="13">
        <f t="shared" si="3"/>
        <v>2068.06</v>
      </c>
    </row>
    <row r="11" s="1" customFormat="1" ht="43" customHeight="1" spans="1:18">
      <c r="A11" s="10"/>
      <c r="B11" s="11" t="s">
        <v>29</v>
      </c>
      <c r="C11" s="12"/>
      <c r="D11" s="9">
        <f>SUM(D4:D10)</f>
        <v>11900</v>
      </c>
      <c r="E11" s="9">
        <f t="shared" ref="E11:R11" si="4">SUM(E4:E10)</f>
        <v>5600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9">
        <f t="shared" si="4"/>
        <v>17500</v>
      </c>
      <c r="N11" s="9">
        <f t="shared" si="4"/>
        <v>3023.58</v>
      </c>
      <c r="O11" s="9">
        <f t="shared" si="4"/>
        <v>0</v>
      </c>
      <c r="P11" s="9">
        <f t="shared" si="4"/>
        <v>0</v>
      </c>
      <c r="Q11" s="9">
        <f t="shared" si="4"/>
        <v>14476.42</v>
      </c>
      <c r="R11" s="9">
        <f t="shared" si="4"/>
        <v>14476.42</v>
      </c>
    </row>
  </sheetData>
  <mergeCells count="15">
    <mergeCell ref="A1:Q1"/>
    <mergeCell ref="E2:G2"/>
    <mergeCell ref="N2:P2"/>
    <mergeCell ref="A2:A3"/>
    <mergeCell ref="B2:B3"/>
    <mergeCell ref="C2:C3"/>
    <mergeCell ref="D2:D3"/>
    <mergeCell ref="H2:H3"/>
    <mergeCell ref="I2:I3"/>
    <mergeCell ref="J2:J3"/>
    <mergeCell ref="K2:K3"/>
    <mergeCell ref="L2:L3"/>
    <mergeCell ref="M2:M3"/>
    <mergeCell ref="Q2:Q3"/>
    <mergeCell ref="R2:R3"/>
  </mergeCells>
  <conditionalFormatting sqref="C11">
    <cfRule type="duplicateValues" dxfId="0" priority="1"/>
  </conditionalFormatting>
  <conditionalFormatting sqref="C1:C3">
    <cfRule type="duplicateValues" dxfId="0" priority="3"/>
  </conditionalFormatting>
  <conditionalFormatting sqref="C4:C10">
    <cfRule type="duplicateValues" dxfId="0" priority="2"/>
  </conditionalFormatting>
  <pageMargins left="0.826388888888889" right="0.550694444444444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周绪杰</cp:lastModifiedBy>
  <dcterms:created xsi:type="dcterms:W3CDTF">2020-05-12T03:51:00Z</dcterms:created>
  <dcterms:modified xsi:type="dcterms:W3CDTF">2025-04-01T05:44:10Z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41503D75D5FB4453905FF5E8C60DED7F_13</vt:lpwstr>
  </property>
</Properties>
</file>