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firstSheet="6" activeTab="7"/>
  </bookViews>
  <sheets>
    <sheet name="2016年收支决算总表" sheetId="1" r:id="rId1"/>
    <sheet name="2016年收入决算总表" sheetId="4" r:id="rId2"/>
    <sheet name="2016年支出决算总表" sheetId="5" r:id="rId3"/>
    <sheet name="2016年财政拨款收支决算总表" sheetId="6" r:id="rId4"/>
    <sheet name="2016年一般公共决算支出预算表" sheetId="7" r:id="rId5"/>
    <sheet name="2016年一般公共预算基本支出决算表" sheetId="8" r:id="rId6"/>
    <sheet name="2016年政府性基金预算财政拨款收支决算表" sheetId="9" r:id="rId7"/>
    <sheet name="2016年单位三公经费决算表" sheetId="2" r:id="rId8"/>
    <sheet name="Sheet3" sheetId="3" r:id="rId9"/>
  </sheets>
  <calcPr calcId="114210"/>
</workbook>
</file>

<file path=xl/calcChain.xml><?xml version="1.0" encoding="utf-8"?>
<calcChain xmlns="http://schemas.openxmlformats.org/spreadsheetml/2006/main">
  <c r="C6" i="8"/>
  <c r="D8" i="7"/>
  <c r="D9"/>
  <c r="D10"/>
  <c r="D7"/>
  <c r="D6"/>
  <c r="C6"/>
  <c r="B29" i="6"/>
  <c r="D29"/>
  <c r="D11" i="1"/>
  <c r="D29"/>
  <c r="B29"/>
</calcChain>
</file>

<file path=xl/sharedStrings.xml><?xml version="1.0" encoding="utf-8"?>
<sst xmlns="http://schemas.openxmlformats.org/spreadsheetml/2006/main" count="265" uniqueCount="194">
  <si>
    <t>单位名称：</t>
    <phoneticPr fontId="1" type="noConversion"/>
  </si>
  <si>
    <t>单位：元</t>
  </si>
  <si>
    <t>收              入</t>
  </si>
  <si>
    <t>支                    出</t>
  </si>
  <si>
    <t>项                     目</t>
  </si>
  <si>
    <t>项                  目</t>
  </si>
  <si>
    <t>一、基本支出财政拨款（减抵支收入后）</t>
  </si>
  <si>
    <t>一、一般公共服务支出</t>
    <phoneticPr fontId="1" type="noConversion"/>
  </si>
  <si>
    <t>二、纳入预算管理的非税收入拨款</t>
  </si>
  <si>
    <t>二、国防支出</t>
    <phoneticPr fontId="1" type="noConversion"/>
  </si>
  <si>
    <t xml:space="preserve">    行政性收费收入</t>
  </si>
  <si>
    <t>三、公共安全支出</t>
    <phoneticPr fontId="1" type="noConversion"/>
  </si>
  <si>
    <t xml:space="preserve">    罚没收入</t>
  </si>
  <si>
    <t>四、教育支出</t>
    <phoneticPr fontId="1" type="noConversion"/>
  </si>
  <si>
    <t xml:space="preserve">    专项收入</t>
  </si>
  <si>
    <t>五、科学技术支出</t>
    <phoneticPr fontId="1" type="noConversion"/>
  </si>
  <si>
    <t xml:space="preserve">    国有资产有偿使用收入</t>
  </si>
  <si>
    <t>六、文化体育与传媒支出</t>
    <phoneticPr fontId="1" type="noConversion"/>
  </si>
  <si>
    <t xml:space="preserve">    其他纳入预算管理的非税收入</t>
  </si>
  <si>
    <t>七、社会保障和就业支出</t>
    <phoneticPr fontId="1" type="noConversion"/>
  </si>
  <si>
    <t>三、专项资金拨款</t>
  </si>
  <si>
    <t>八、医疗卫生与计划生育支出</t>
    <phoneticPr fontId="1" type="noConversion"/>
  </si>
  <si>
    <t xml:space="preserve">   上级专项资金</t>
  </si>
  <si>
    <t>九、节能环保支出</t>
    <phoneticPr fontId="1" type="noConversion"/>
  </si>
  <si>
    <t xml:space="preserve">    本级专项资金</t>
  </si>
  <si>
    <t>十、城乡社区支出</t>
    <phoneticPr fontId="1" type="noConversion"/>
  </si>
  <si>
    <t>四、政府性基金收入拨款</t>
  </si>
  <si>
    <t>十一、农林水支出</t>
    <phoneticPr fontId="1" type="noConversion"/>
  </si>
  <si>
    <t>五、财政专户管理的非税收入拨款</t>
  </si>
  <si>
    <t>十二、交通运输支出</t>
    <phoneticPr fontId="1" type="noConversion"/>
  </si>
  <si>
    <t xml:space="preserve">    事业性收费收入</t>
  </si>
  <si>
    <t>十三、资源勘探信息等支出</t>
    <phoneticPr fontId="1" type="noConversion"/>
  </si>
  <si>
    <t xml:space="preserve">    其他收入</t>
  </si>
  <si>
    <r>
      <t>十四、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商业服务业等支出</t>
    </r>
    <phoneticPr fontId="1" type="noConversion"/>
  </si>
  <si>
    <t>六、事业单位经营服务性收入</t>
  </si>
  <si>
    <t>十五、金融支出</t>
    <phoneticPr fontId="1" type="noConversion"/>
  </si>
  <si>
    <t>七、其他收入</t>
  </si>
  <si>
    <t>十六、国土资源气象等支出</t>
    <phoneticPr fontId="1" type="noConversion"/>
  </si>
  <si>
    <t>八、上级补助收入</t>
  </si>
  <si>
    <t>十七、住房保障支出</t>
    <phoneticPr fontId="1" type="noConversion"/>
  </si>
  <si>
    <t>九、附属单位上缴收入</t>
  </si>
  <si>
    <t>十八、粮油物资储备支出</t>
    <phoneticPr fontId="1" type="noConversion"/>
  </si>
  <si>
    <t>十九、债务还本支出</t>
    <phoneticPr fontId="1" type="noConversion"/>
  </si>
  <si>
    <t>二十、债务付息支出</t>
    <phoneticPr fontId="1" type="noConversion"/>
  </si>
  <si>
    <t>二十一、其他支出</t>
    <phoneticPr fontId="1" type="noConversion"/>
  </si>
  <si>
    <t xml:space="preserve">    本年收入合计</t>
  </si>
  <si>
    <t>　　　本年支出合计</t>
    <phoneticPr fontId="1" type="noConversion"/>
  </si>
  <si>
    <t>十、上年结转</t>
    <phoneticPr fontId="1" type="noConversion"/>
  </si>
  <si>
    <t>二十二、结转下年</t>
    <phoneticPr fontId="1" type="noConversion"/>
  </si>
  <si>
    <t>收入合计</t>
  </si>
  <si>
    <t>支出总计</t>
  </si>
  <si>
    <t>科目</t>
    <phoneticPr fontId="1" type="noConversion"/>
  </si>
  <si>
    <t>总计</t>
  </si>
  <si>
    <t>基本支出财政拨款(减抵支收入后)</t>
  </si>
  <si>
    <t>纳入预算管理的非税收入拨款</t>
  </si>
  <si>
    <t>专项资金拨款</t>
  </si>
  <si>
    <t>政府性基金收入拨款</t>
  </si>
  <si>
    <t>事业单位经营服务性收入</t>
  </si>
  <si>
    <t>其他收入</t>
  </si>
  <si>
    <t>上级补助收入</t>
  </si>
  <si>
    <t>上年结转</t>
  </si>
  <si>
    <t>科目代码</t>
    <phoneticPr fontId="1" type="noConversion"/>
  </si>
  <si>
    <t>科目名称</t>
    <phoneticPr fontId="1" type="noConversion"/>
  </si>
  <si>
    <t>行政性收费收入</t>
  </si>
  <si>
    <t>罚没收入</t>
  </si>
  <si>
    <t>专项收入</t>
  </si>
  <si>
    <t>国有资产有偿使用收入</t>
  </si>
  <si>
    <t>其他纳入预算管理的非税收入</t>
  </si>
  <si>
    <t>上级专项资金</t>
  </si>
  <si>
    <t>本级专项资金</t>
  </si>
  <si>
    <t>注：本表只要求填写涉及本单位的预算科目，并且公开到项级，其他无关科目应删除。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</si>
  <si>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</si>
  <si>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</si>
  <si>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</si>
  <si>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事业单位经营服务支出</t>
    <phoneticPr fontId="1" type="noConversion"/>
  </si>
  <si>
    <t>上缴上级支出</t>
    <phoneticPr fontId="1" type="noConversion"/>
  </si>
  <si>
    <t>注：本表只要求填写涉及本单位的预算科目，并且公开到项级，其他无关科目应删除。</t>
    <phoneticPr fontId="1" type="noConversion"/>
  </si>
  <si>
    <t>一、本年收入</t>
    <phoneticPr fontId="1" type="noConversion"/>
  </si>
  <si>
    <t xml:space="preserve">  2.政府性基金预算拨款</t>
    <phoneticPr fontId="1" type="noConversion"/>
  </si>
  <si>
    <t>二、上年结转</t>
    <phoneticPr fontId="1" type="noConversion"/>
  </si>
  <si>
    <t>十五、金融支出</t>
    <phoneticPr fontId="1" type="noConversion"/>
  </si>
  <si>
    <t>十六、国土资源气象等支出</t>
    <phoneticPr fontId="1" type="noConversion"/>
  </si>
  <si>
    <t>十七、住房保障支出</t>
    <phoneticPr fontId="1" type="noConversion"/>
  </si>
  <si>
    <t>十八、粮油物资储备支出</t>
    <phoneticPr fontId="1" type="noConversion"/>
  </si>
  <si>
    <t>十九、债务还本支出</t>
    <phoneticPr fontId="1" type="noConversion"/>
  </si>
  <si>
    <t>二十、债务付息支出</t>
    <phoneticPr fontId="1" type="noConversion"/>
  </si>
  <si>
    <t>二十一、其他支出</t>
    <phoneticPr fontId="1" type="noConversion"/>
  </si>
  <si>
    <t>　　　本年支出合计</t>
    <phoneticPr fontId="1" type="noConversion"/>
  </si>
  <si>
    <t>二十二、结转下年</t>
    <phoneticPr fontId="1" type="noConversion"/>
  </si>
  <si>
    <t>功能分类科目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</si>
  <si>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</si>
  <si>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</si>
  <si>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</si>
  <si>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科目代码</t>
    <phoneticPr fontId="1" type="noConversion"/>
  </si>
  <si>
    <t>科目名称</t>
    <phoneticPr fontId="1" type="noConversion"/>
  </si>
  <si>
    <t>注：本表只要求填写涉及本单位的预算科目，并且公开到项级，其他无关科目应删除。</t>
    <phoneticPr fontId="1" type="noConversion"/>
  </si>
  <si>
    <t>经济分类科目</t>
    <phoneticPr fontId="1" type="noConversion"/>
  </si>
  <si>
    <t>小计</t>
    <phoneticPr fontId="1" type="noConversion"/>
  </si>
  <si>
    <t>工资福利支出小计</t>
    <phoneticPr fontId="1" type="noConversion"/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</si>
  <si>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</si>
  <si>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</si>
  <si>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</si>
  <si>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</si>
  <si>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</si>
  <si>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</si>
  <si>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</si>
  <si>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商品和服务支出小计</t>
    <phoneticPr fontId="1" type="noConversion"/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</si>
  <si>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</si>
  <si>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</si>
  <si>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</si>
  <si>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</si>
  <si>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</si>
  <si>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</si>
  <si>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</si>
  <si>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</si>
  <si>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</si>
  <si>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</si>
  <si>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</si>
  <si>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</si>
  <si>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</si>
  <si>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</si>
  <si>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</si>
  <si>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</si>
  <si>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</si>
  <si>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</si>
  <si>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</si>
  <si>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</si>
  <si>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</si>
  <si>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</si>
  <si>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</si>
  <si>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</si>
  <si>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科目编码</t>
    <phoneticPr fontId="1" type="noConversion"/>
  </si>
  <si>
    <t>小计</t>
    <phoneticPr fontId="1" type="noConversion"/>
  </si>
  <si>
    <t>注:请有政府性基金收支决算的单位,请按决算批复进行公开,如果单位没有政府性基金收支决算,请填0公开。</t>
    <phoneticPr fontId="1" type="noConversion"/>
  </si>
  <si>
    <t>合计</t>
    <phoneticPr fontId="1" type="noConversion"/>
  </si>
  <si>
    <t>因公出国（境）支出</t>
    <phoneticPr fontId="1" type="noConversion"/>
  </si>
  <si>
    <t>公务用车支出</t>
    <phoneticPr fontId="1" type="noConversion"/>
  </si>
  <si>
    <t>公务用车购置支出</t>
    <phoneticPr fontId="1" type="noConversion"/>
  </si>
  <si>
    <t>公务用车运行维护支出</t>
    <phoneticPr fontId="1" type="noConversion"/>
  </si>
  <si>
    <t>公务接待支出</t>
    <phoneticPr fontId="1" type="noConversion"/>
  </si>
  <si>
    <t>单位：元</t>
    <phoneticPr fontId="1" type="noConversion"/>
  </si>
  <si>
    <t>单位:元</t>
    <phoneticPr fontId="1" type="noConversion"/>
  </si>
  <si>
    <t>…………</t>
    <phoneticPr fontId="1" type="noConversion"/>
  </si>
  <si>
    <t>总计</t>
    <phoneticPr fontId="1" type="noConversion"/>
  </si>
  <si>
    <t xml:space="preserve">  1.一般公共预算拨款</t>
    <phoneticPr fontId="1" type="noConversion"/>
  </si>
  <si>
    <t>注：本表只要求填写涉及本单位的经济科目，并且公开到款级，其他无关科目应删除。</t>
    <phoneticPr fontId="1" type="noConversion"/>
  </si>
  <si>
    <t>备注</t>
    <phoneticPr fontId="1" type="noConversion"/>
  </si>
  <si>
    <t>单位名称</t>
    <phoneticPr fontId="1" type="noConversion"/>
  </si>
  <si>
    <t>本年政府性基金支出决算数</t>
    <phoneticPr fontId="1" type="noConversion"/>
  </si>
  <si>
    <t>决算数</t>
    <phoneticPr fontId="1" type="noConversion"/>
  </si>
  <si>
    <t>本年决算数</t>
    <phoneticPr fontId="1" type="noConversion"/>
  </si>
  <si>
    <t>一般公共决算拨款</t>
    <phoneticPr fontId="1" type="noConversion"/>
  </si>
  <si>
    <t>政府性基金决算拨款</t>
    <phoneticPr fontId="1" type="noConversion"/>
  </si>
  <si>
    <t>附件1</t>
    <phoneticPr fontId="1" type="noConversion"/>
  </si>
  <si>
    <t>附件2</t>
    <phoneticPr fontId="1" type="noConversion"/>
  </si>
  <si>
    <t>附件3</t>
    <phoneticPr fontId="1" type="noConversion"/>
  </si>
  <si>
    <t>附件4</t>
    <phoneticPr fontId="1" type="noConversion"/>
  </si>
  <si>
    <t>附件5</t>
    <phoneticPr fontId="1" type="noConversion"/>
  </si>
  <si>
    <t>附件6</t>
    <phoneticPr fontId="1" type="noConversion"/>
  </si>
  <si>
    <t>附件7</t>
    <phoneticPr fontId="1" type="noConversion"/>
  </si>
  <si>
    <t>附件8</t>
    <phoneticPr fontId="1" type="noConversion"/>
  </si>
  <si>
    <t>单位名称：体育局</t>
    <phoneticPr fontId="1" type="noConversion"/>
  </si>
  <si>
    <t>体育局</t>
  </si>
  <si>
    <t>体育局</t>
    <phoneticPr fontId="1" type="noConversion"/>
  </si>
  <si>
    <t>文化和体育传媒支出</t>
    <phoneticPr fontId="1" type="noConversion"/>
  </si>
  <si>
    <t>体育</t>
    <phoneticPr fontId="1" type="noConversion"/>
  </si>
  <si>
    <t>群众体育</t>
    <phoneticPr fontId="1" type="noConversion"/>
  </si>
  <si>
    <t>体育交流和合作</t>
    <phoneticPr fontId="1" type="noConversion"/>
  </si>
  <si>
    <t>其他文化体育和传媒支出</t>
    <phoneticPr fontId="1" type="noConversion"/>
  </si>
  <si>
    <t>医疗卫生和计育生育支出</t>
    <phoneticPr fontId="1" type="noConversion"/>
  </si>
  <si>
    <t>医疗保障</t>
    <phoneticPr fontId="1" type="noConversion"/>
  </si>
  <si>
    <t>其他支出</t>
    <phoneticPr fontId="1" type="noConversion"/>
  </si>
  <si>
    <t>彩票公益金及对应专项债务收入安排支出</t>
    <phoneticPr fontId="1" type="noConversion"/>
  </si>
  <si>
    <t>用于体育事业的彩票公益支出</t>
    <phoneticPr fontId="1" type="noConversion"/>
  </si>
  <si>
    <t xml:space="preserve">      行政运行</t>
    <phoneticPr fontId="1" type="noConversion"/>
  </si>
  <si>
    <t>税金及附加费用</t>
    <phoneticPr fontId="1" type="noConversion"/>
  </si>
  <si>
    <t>其他商品和服务支出</t>
    <phoneticPr fontId="1" type="noConversion"/>
  </si>
  <si>
    <t>对个人和家庭的补助小计</t>
    <phoneticPr fontId="1" type="noConversion"/>
  </si>
  <si>
    <t>医疗费</t>
    <phoneticPr fontId="1" type="noConversion"/>
  </si>
  <si>
    <t>奖励金</t>
    <phoneticPr fontId="1" type="noConversion"/>
  </si>
  <si>
    <t>住房公积金</t>
    <phoneticPr fontId="1" type="noConversion"/>
  </si>
  <si>
    <t>其他对个人和家庭的补助</t>
    <phoneticPr fontId="1" type="noConversion"/>
  </si>
  <si>
    <t>其他资本性支出小计</t>
    <phoneticPr fontId="1" type="noConversion"/>
  </si>
  <si>
    <t>办公设备购置</t>
    <phoneticPr fontId="1" type="noConversion"/>
  </si>
  <si>
    <t>彩票公益金及对应专项债务收入安排的支出</t>
    <phoneticPr fontId="1" type="noConversion"/>
  </si>
  <si>
    <t>2016年体育局收支决算总表</t>
    <phoneticPr fontId="1" type="noConversion"/>
  </si>
  <si>
    <t>2016年体育局收入决算总表</t>
    <phoneticPr fontId="1" type="noConversion"/>
  </si>
  <si>
    <t>2016年体育局支出决算总表</t>
    <phoneticPr fontId="1" type="noConversion"/>
  </si>
  <si>
    <t>2016年体育局财政拨款收支决算总表</t>
    <phoneticPr fontId="1" type="noConversion"/>
  </si>
  <si>
    <t>2016年体育局一般公共预算支出决算表</t>
    <phoneticPr fontId="1" type="noConversion"/>
  </si>
  <si>
    <t>2016年体育局一般公共预算基本支出决算表</t>
    <phoneticPr fontId="1" type="noConversion"/>
  </si>
  <si>
    <t>2016年体育局政府性基金财政拨款收支决算表</t>
    <phoneticPr fontId="1" type="noConversion"/>
  </si>
  <si>
    <t>2016年体育局“三公”经费决算情况表</t>
  </si>
  <si>
    <t>2016年体育局“三公”经费决算情况表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</si>
</sst>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2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NumberFormat="1" applyFont="1" applyFill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/>
    <xf numFmtId="1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" fontId="0" fillId="0" borderId="5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vertical="center" wrapText="1"/>
    </xf>
    <xf numFmtId="1" fontId="1" fillId="0" borderId="5" xfId="0" applyNumberFormat="1" applyFont="1" applyFill="1" applyBorder="1" applyAlignment="1" applyProtection="1">
      <alignment horizontal="center" vertical="center"/>
    </xf>
    <xf numFmtId="1" fontId="0" fillId="0" borderId="4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" fontId="1" fillId="0" borderId="4" xfId="0" applyNumberFormat="1" applyFont="1" applyFill="1" applyBorder="1" applyAlignment="1" applyProtection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Alignment="1"/>
    <xf numFmtId="0" fontId="3" fillId="0" borderId="0" xfId="0" applyFont="1" applyAlignment="1">
      <alignment horizontal="right"/>
    </xf>
    <xf numFmtId="0" fontId="5" fillId="2" borderId="0" xfId="0" applyFont="1" applyFill="1" applyAlignment="1"/>
    <xf numFmtId="0" fontId="3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/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left" indent="1"/>
    </xf>
    <xf numFmtId="0" fontId="7" fillId="0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indent="2"/>
    </xf>
    <xf numFmtId="0" fontId="7" fillId="0" borderId="1" xfId="0" applyFont="1" applyFill="1" applyBorder="1" applyAlignment="1">
      <alignment horizontal="left" vertical="center" indent="2" shrinkToFi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3" fontId="3" fillId="0" borderId="1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0" fillId="0" borderId="8" xfId="0" applyFill="1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/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0" applyFont="1"/>
    <xf numFmtId="0" fontId="11" fillId="0" borderId="0" xfId="0" applyFont="1" applyFill="1" applyAlignment="1"/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0" fillId="0" borderId="10" xfId="0" applyBorder="1"/>
    <xf numFmtId="0" fontId="12" fillId="0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/>
    <xf numFmtId="0" fontId="5" fillId="0" borderId="3" xfId="0" applyFont="1" applyBorder="1" applyAlignment="1">
      <alignment horizontal="left" indent="2"/>
    </xf>
    <xf numFmtId="0" fontId="0" fillId="0" borderId="6" xfId="0" applyBorder="1"/>
    <xf numFmtId="0" fontId="14" fillId="0" borderId="11" xfId="0" applyFont="1" applyFill="1" applyBorder="1" applyAlignment="1">
      <alignment horizontal="left" vertical="center" indent="2" shrinkToFit="1"/>
    </xf>
    <xf numFmtId="0" fontId="13" fillId="0" borderId="0" xfId="0" applyFont="1" applyFill="1" applyAlignment="1"/>
    <xf numFmtId="3" fontId="11" fillId="0" borderId="1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9"/>
  <sheetViews>
    <sheetView workbookViewId="0">
      <selection activeCell="A2" sqref="A2:D2"/>
    </sheetView>
  </sheetViews>
  <sheetFormatPr defaultRowHeight="14.25"/>
  <cols>
    <col min="1" max="1" width="23.125" customWidth="1"/>
    <col min="2" max="2" width="17" customWidth="1"/>
    <col min="3" max="3" width="19.5" customWidth="1"/>
    <col min="4" max="4" width="17" customWidth="1"/>
  </cols>
  <sheetData>
    <row r="1" spans="1:4">
      <c r="A1" t="s">
        <v>153</v>
      </c>
    </row>
    <row r="2" spans="1:4" ht="22.5">
      <c r="A2" s="96" t="s">
        <v>185</v>
      </c>
      <c r="B2" s="96"/>
      <c r="C2" s="96"/>
      <c r="D2" s="96"/>
    </row>
    <row r="3" spans="1:4">
      <c r="A3" s="1" t="s">
        <v>161</v>
      </c>
      <c r="B3" s="2"/>
      <c r="D3" s="3" t="s">
        <v>1</v>
      </c>
    </row>
    <row r="4" spans="1:4">
      <c r="A4" s="97" t="s">
        <v>2</v>
      </c>
      <c r="B4" s="97"/>
      <c r="C4" s="97" t="s">
        <v>3</v>
      </c>
      <c r="D4" s="97"/>
    </row>
    <row r="5" spans="1:4">
      <c r="A5" s="4" t="s">
        <v>4</v>
      </c>
      <c r="B5" s="5" t="s">
        <v>149</v>
      </c>
      <c r="C5" s="4" t="s">
        <v>5</v>
      </c>
      <c r="D5" s="5" t="s">
        <v>149</v>
      </c>
    </row>
    <row r="6" spans="1:4" ht="20.25" customHeight="1">
      <c r="A6" s="6" t="s">
        <v>6</v>
      </c>
      <c r="B6" s="7">
        <v>2647824</v>
      </c>
      <c r="C6" s="8" t="s">
        <v>7</v>
      </c>
      <c r="D6" s="9"/>
    </row>
    <row r="7" spans="1:4" ht="20.25" customHeight="1">
      <c r="A7" s="10" t="s">
        <v>8</v>
      </c>
      <c r="B7" s="11"/>
      <c r="C7" s="12" t="s">
        <v>9</v>
      </c>
      <c r="D7" s="13"/>
    </row>
    <row r="8" spans="1:4" ht="20.25" customHeight="1">
      <c r="A8" s="10" t="s">
        <v>10</v>
      </c>
      <c r="B8" s="7"/>
      <c r="C8" s="12" t="s">
        <v>11</v>
      </c>
      <c r="D8" s="13"/>
    </row>
    <row r="9" spans="1:4" ht="20.25" customHeight="1">
      <c r="A9" s="14" t="s">
        <v>12</v>
      </c>
      <c r="B9" s="15"/>
      <c r="C9" s="12" t="s">
        <v>13</v>
      </c>
      <c r="D9" s="13"/>
    </row>
    <row r="10" spans="1:4" ht="20.25" customHeight="1">
      <c r="A10" s="14" t="s">
        <v>14</v>
      </c>
      <c r="B10" s="15"/>
      <c r="C10" s="12" t="s">
        <v>15</v>
      </c>
      <c r="D10" s="16"/>
    </row>
    <row r="11" spans="1:4" ht="20.25" customHeight="1">
      <c r="A11" s="14" t="s">
        <v>16</v>
      </c>
      <c r="B11" s="15"/>
      <c r="C11" s="12" t="s">
        <v>17</v>
      </c>
      <c r="D11" s="17">
        <f>B29-D13-D26</f>
        <v>2752724</v>
      </c>
    </row>
    <row r="12" spans="1:4" ht="20.25" customHeight="1">
      <c r="A12" s="6" t="s">
        <v>18</v>
      </c>
      <c r="B12" s="15"/>
      <c r="C12" s="12" t="s">
        <v>19</v>
      </c>
      <c r="D12" s="9"/>
    </row>
    <row r="13" spans="1:4" ht="20.25" customHeight="1">
      <c r="A13" s="18" t="s">
        <v>20</v>
      </c>
      <c r="B13" s="11"/>
      <c r="C13" s="12" t="s">
        <v>21</v>
      </c>
      <c r="D13" s="9">
        <v>5000</v>
      </c>
    </row>
    <row r="14" spans="1:4" ht="20.25" customHeight="1">
      <c r="A14" s="19" t="s">
        <v>22</v>
      </c>
      <c r="B14" s="7"/>
      <c r="C14" s="12" t="s">
        <v>23</v>
      </c>
      <c r="D14" s="17"/>
    </row>
    <row r="15" spans="1:4" ht="20.25" customHeight="1">
      <c r="A15" s="14" t="s">
        <v>24</v>
      </c>
      <c r="B15" s="15"/>
      <c r="C15" s="12" t="s">
        <v>25</v>
      </c>
      <c r="D15" s="17"/>
    </row>
    <row r="16" spans="1:4" ht="20.25" customHeight="1">
      <c r="A16" s="14" t="s">
        <v>26</v>
      </c>
      <c r="B16" s="15">
        <v>1320000</v>
      </c>
      <c r="C16" s="12" t="s">
        <v>27</v>
      </c>
      <c r="D16" s="17"/>
    </row>
    <row r="17" spans="1:4" ht="20.25" customHeight="1">
      <c r="A17" s="18" t="s">
        <v>28</v>
      </c>
      <c r="B17" s="11"/>
      <c r="C17" s="12" t="s">
        <v>29</v>
      </c>
      <c r="D17" s="17"/>
    </row>
    <row r="18" spans="1:4" ht="20.25" customHeight="1">
      <c r="A18" s="14" t="s">
        <v>30</v>
      </c>
      <c r="B18" s="7"/>
      <c r="C18" s="12" t="s">
        <v>31</v>
      </c>
      <c r="D18" s="17"/>
    </row>
    <row r="19" spans="1:4" ht="20.25" customHeight="1">
      <c r="A19" s="14" t="s">
        <v>32</v>
      </c>
      <c r="B19" s="15">
        <v>109900</v>
      </c>
      <c r="C19" s="12" t="s">
        <v>33</v>
      </c>
      <c r="D19" s="9"/>
    </row>
    <row r="20" spans="1:4" ht="20.25" customHeight="1">
      <c r="A20" s="14" t="s">
        <v>34</v>
      </c>
      <c r="B20" s="15"/>
      <c r="C20" s="12" t="s">
        <v>35</v>
      </c>
      <c r="D20" s="13"/>
    </row>
    <row r="21" spans="1:4" ht="20.25" customHeight="1">
      <c r="A21" s="14" t="s">
        <v>36</v>
      </c>
      <c r="B21" s="20"/>
      <c r="C21" s="12" t="s">
        <v>37</v>
      </c>
      <c r="D21" s="13"/>
    </row>
    <row r="22" spans="1:4" ht="20.25" customHeight="1">
      <c r="A22" s="14" t="s">
        <v>38</v>
      </c>
      <c r="B22" s="7"/>
      <c r="C22" s="12" t="s">
        <v>39</v>
      </c>
      <c r="D22" s="21"/>
    </row>
    <row r="23" spans="1:4" ht="20.25" customHeight="1">
      <c r="A23" s="14" t="s">
        <v>40</v>
      </c>
      <c r="B23" s="15"/>
      <c r="C23" s="12" t="s">
        <v>41</v>
      </c>
      <c r="D23" s="22"/>
    </row>
    <row r="24" spans="1:4" ht="20.25" customHeight="1">
      <c r="A24" s="14"/>
      <c r="B24" s="20"/>
      <c r="C24" s="12" t="s">
        <v>42</v>
      </c>
      <c r="D24" s="22"/>
    </row>
    <row r="25" spans="1:4" ht="20.25" customHeight="1">
      <c r="A25" s="23"/>
      <c r="B25" s="11"/>
      <c r="C25" s="12" t="s">
        <v>43</v>
      </c>
      <c r="D25" s="22"/>
    </row>
    <row r="26" spans="1:4" ht="20.25" customHeight="1">
      <c r="A26" s="24"/>
      <c r="B26" s="25"/>
      <c r="C26" s="12" t="s">
        <v>44</v>
      </c>
      <c r="D26" s="26">
        <v>1320000</v>
      </c>
    </row>
    <row r="27" spans="1:4" ht="20.25" customHeight="1">
      <c r="A27" s="23" t="s">
        <v>45</v>
      </c>
      <c r="B27" s="25"/>
      <c r="C27" s="27" t="s">
        <v>46</v>
      </c>
      <c r="D27" s="26"/>
    </row>
    <row r="28" spans="1:4" ht="20.25" customHeight="1">
      <c r="A28" s="24" t="s">
        <v>47</v>
      </c>
      <c r="B28" s="25"/>
      <c r="C28" s="27" t="s">
        <v>48</v>
      </c>
      <c r="D28" s="26"/>
    </row>
    <row r="29" spans="1:4" ht="20.25" customHeight="1">
      <c r="A29" s="28" t="s">
        <v>49</v>
      </c>
      <c r="B29" s="7">
        <f>SUM(B6:B28)</f>
        <v>4077724</v>
      </c>
      <c r="C29" s="29" t="s">
        <v>50</v>
      </c>
      <c r="D29" s="26">
        <f>SUM(D11:D28)</f>
        <v>4077724</v>
      </c>
    </row>
  </sheetData>
  <mergeCells count="3">
    <mergeCell ref="A2:D2"/>
    <mergeCell ref="A4:B4"/>
    <mergeCell ref="C4:D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I20"/>
  <sheetViews>
    <sheetView workbookViewId="0">
      <selection activeCell="A2" sqref="A2:P2"/>
    </sheetView>
  </sheetViews>
  <sheetFormatPr defaultRowHeight="14.25"/>
  <cols>
    <col min="1" max="1" width="8.25" customWidth="1"/>
    <col min="2" max="2" width="23" customWidth="1"/>
    <col min="3" max="3" width="9.5" style="79" customWidth="1"/>
    <col min="4" max="4" width="9.25" customWidth="1"/>
    <col min="5" max="16" width="6.625" customWidth="1"/>
  </cols>
  <sheetData>
    <row r="1" spans="1:243">
      <c r="A1" t="s">
        <v>154</v>
      </c>
    </row>
    <row r="2" spans="1:243" ht="22.5">
      <c r="A2" s="96" t="s">
        <v>186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43" ht="13.5" customHeight="1">
      <c r="A3" s="1" t="s">
        <v>0</v>
      </c>
      <c r="B3" s="80" t="s">
        <v>163</v>
      </c>
      <c r="C3" s="80"/>
      <c r="D3" s="31"/>
      <c r="E3" s="31"/>
      <c r="F3" s="31"/>
      <c r="G3" s="31"/>
      <c r="H3" s="31"/>
      <c r="I3" s="31"/>
      <c r="J3" s="31"/>
      <c r="K3" s="31"/>
      <c r="L3" s="32"/>
      <c r="M3" s="31"/>
      <c r="N3" s="31"/>
      <c r="O3" s="31"/>
      <c r="P3" s="32" t="s">
        <v>1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</row>
    <row r="4" spans="1:243" ht="16.5" customHeight="1">
      <c r="A4" s="98" t="s">
        <v>51</v>
      </c>
      <c r="B4" s="98"/>
      <c r="C4" s="100" t="s">
        <v>52</v>
      </c>
      <c r="D4" s="98" t="s">
        <v>53</v>
      </c>
      <c r="E4" s="98" t="s">
        <v>54</v>
      </c>
      <c r="F4" s="98"/>
      <c r="G4" s="98"/>
      <c r="H4" s="98"/>
      <c r="I4" s="98"/>
      <c r="J4" s="98" t="s">
        <v>55</v>
      </c>
      <c r="K4" s="98"/>
      <c r="L4" s="98" t="s">
        <v>56</v>
      </c>
      <c r="M4" s="99" t="s">
        <v>57</v>
      </c>
      <c r="N4" s="99" t="s">
        <v>58</v>
      </c>
      <c r="O4" s="99" t="s">
        <v>59</v>
      </c>
      <c r="P4" s="99" t="s">
        <v>60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pans="1:243" ht="28.5" customHeight="1">
      <c r="A5" s="98" t="s">
        <v>61</v>
      </c>
      <c r="B5" s="98" t="s">
        <v>62</v>
      </c>
      <c r="C5" s="100"/>
      <c r="D5" s="98"/>
      <c r="E5" s="98" t="s">
        <v>63</v>
      </c>
      <c r="F5" s="98" t="s">
        <v>64</v>
      </c>
      <c r="G5" s="98" t="s">
        <v>65</v>
      </c>
      <c r="H5" s="98" t="s">
        <v>66</v>
      </c>
      <c r="I5" s="98" t="s">
        <v>67</v>
      </c>
      <c r="J5" s="98" t="s">
        <v>68</v>
      </c>
      <c r="K5" s="98" t="s">
        <v>69</v>
      </c>
      <c r="L5" s="98"/>
      <c r="M5" s="99"/>
      <c r="N5" s="99"/>
      <c r="O5" s="99"/>
      <c r="P5" s="99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spans="1:243" s="33" customFormat="1" ht="21" customHeight="1">
      <c r="A6" s="98"/>
      <c r="B6" s="98"/>
      <c r="C6" s="100"/>
      <c r="D6" s="98"/>
      <c r="E6" s="98"/>
      <c r="F6" s="98"/>
      <c r="G6" s="98"/>
      <c r="H6" s="98"/>
      <c r="I6" s="98"/>
      <c r="J6" s="98"/>
      <c r="K6" s="98"/>
      <c r="L6" s="98"/>
      <c r="M6" s="99"/>
      <c r="N6" s="99"/>
      <c r="O6" s="99"/>
      <c r="P6" s="99"/>
    </row>
    <row r="7" spans="1:243" s="33" customFormat="1" ht="13.5" customHeight="1">
      <c r="A7" s="101" t="s">
        <v>71</v>
      </c>
      <c r="B7" s="102"/>
      <c r="C7" s="81">
        <v>4077724</v>
      </c>
      <c r="D7" s="64">
        <v>3967824</v>
      </c>
      <c r="E7" s="64"/>
      <c r="F7" s="64"/>
      <c r="G7" s="64"/>
      <c r="H7" s="64"/>
      <c r="I7" s="64"/>
      <c r="J7" s="64"/>
      <c r="K7" s="64"/>
      <c r="L7" s="64"/>
      <c r="M7" s="65"/>
      <c r="N7" s="65">
        <v>109900</v>
      </c>
      <c r="O7" s="65"/>
      <c r="P7" s="65"/>
    </row>
    <row r="8" spans="1:243">
      <c r="A8" s="34">
        <v>207</v>
      </c>
      <c r="B8" s="35" t="s">
        <v>164</v>
      </c>
      <c r="C8" s="82">
        <v>2752724</v>
      </c>
      <c r="D8" s="38">
        <v>2642824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243">
      <c r="A9" s="34">
        <v>20703</v>
      </c>
      <c r="B9" s="78" t="s">
        <v>165</v>
      </c>
      <c r="C9" s="82">
        <v>2732724</v>
      </c>
      <c r="D9" s="38">
        <v>2622824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243">
      <c r="A10" s="34">
        <v>2070301</v>
      </c>
      <c r="B10" s="78" t="s">
        <v>174</v>
      </c>
      <c r="C10" s="82">
        <v>2302724</v>
      </c>
      <c r="D10" s="38">
        <v>2192824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243">
      <c r="A11" s="34">
        <v>2070308</v>
      </c>
      <c r="B11" s="78" t="s">
        <v>166</v>
      </c>
      <c r="C11" s="82">
        <v>410000</v>
      </c>
      <c r="D11" s="38">
        <v>410000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243">
      <c r="A12" s="34">
        <v>2070309</v>
      </c>
      <c r="B12" s="78" t="s">
        <v>167</v>
      </c>
      <c r="C12" s="82">
        <v>20000</v>
      </c>
      <c r="D12" s="38">
        <v>20000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243">
      <c r="A13" s="34">
        <v>20799</v>
      </c>
      <c r="B13" s="78" t="s">
        <v>168</v>
      </c>
      <c r="C13" s="82">
        <v>20000</v>
      </c>
      <c r="D13" s="38">
        <v>20000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243">
      <c r="A14" s="34">
        <v>2079999</v>
      </c>
      <c r="B14" s="78" t="s">
        <v>168</v>
      </c>
      <c r="C14" s="82">
        <v>20000</v>
      </c>
      <c r="D14" s="38">
        <v>20000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243">
      <c r="A15" s="34">
        <v>210</v>
      </c>
      <c r="B15" s="78" t="s">
        <v>169</v>
      </c>
      <c r="C15" s="82">
        <v>5000</v>
      </c>
      <c r="D15" s="38">
        <v>5000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243">
      <c r="A16" s="34">
        <v>21005</v>
      </c>
      <c r="B16" s="78" t="s">
        <v>170</v>
      </c>
      <c r="C16" s="82">
        <v>5000</v>
      </c>
      <c r="D16" s="38">
        <v>5000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>
      <c r="A17" s="34">
        <v>229</v>
      </c>
      <c r="B17" s="78" t="s">
        <v>171</v>
      </c>
      <c r="C17" s="82">
        <v>1320000</v>
      </c>
      <c r="D17" s="38">
        <v>1320000</v>
      </c>
      <c r="E17" s="38"/>
      <c r="F17" s="38"/>
      <c r="G17" s="38"/>
      <c r="H17" s="38"/>
      <c r="I17" s="38"/>
      <c r="J17" s="38"/>
      <c r="K17" s="38"/>
      <c r="L17" s="38"/>
      <c r="M17" s="38"/>
      <c r="N17" s="38">
        <v>109900</v>
      </c>
      <c r="O17" s="38"/>
      <c r="P17" s="38"/>
    </row>
    <row r="18" spans="1:16">
      <c r="A18" s="34">
        <v>22960</v>
      </c>
      <c r="B18" s="78" t="s">
        <v>172</v>
      </c>
      <c r="C18" s="82">
        <v>1320000</v>
      </c>
      <c r="D18" s="38">
        <v>1320000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>
      <c r="A19" s="34">
        <v>2296003</v>
      </c>
      <c r="B19" s="78" t="s">
        <v>173</v>
      </c>
      <c r="C19" s="82">
        <v>1320000</v>
      </c>
      <c r="D19" s="38">
        <v>1320000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>
      <c r="A20" s="36" t="s">
        <v>70</v>
      </c>
      <c r="B20" s="37"/>
    </row>
  </sheetData>
  <mergeCells count="21">
    <mergeCell ref="B5:B6"/>
    <mergeCell ref="M4:M6"/>
    <mergeCell ref="D4:D6"/>
    <mergeCell ref="A4:B4"/>
    <mergeCell ref="C4:C6"/>
    <mergeCell ref="A7:B7"/>
    <mergeCell ref="K5:K6"/>
    <mergeCell ref="F5:F6"/>
    <mergeCell ref="H5:H6"/>
    <mergeCell ref="I5:I6"/>
    <mergeCell ref="A5:A6"/>
    <mergeCell ref="L4:L6"/>
    <mergeCell ref="E5:E6"/>
    <mergeCell ref="J5:J6"/>
    <mergeCell ref="G5:G6"/>
    <mergeCell ref="A2:P2"/>
    <mergeCell ref="N4:N6"/>
    <mergeCell ref="O4:O6"/>
    <mergeCell ref="P4:P6"/>
    <mergeCell ref="E4:I4"/>
    <mergeCell ref="J4:K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Z21"/>
  <sheetViews>
    <sheetView workbookViewId="0">
      <selection activeCell="A2" sqref="A2:G2"/>
    </sheetView>
  </sheetViews>
  <sheetFormatPr defaultRowHeight="14.25"/>
  <cols>
    <col min="1" max="1" width="8.625" customWidth="1"/>
    <col min="2" max="2" width="28.875" customWidth="1"/>
    <col min="3" max="7" width="16.375" customWidth="1"/>
  </cols>
  <sheetData>
    <row r="1" spans="1:234">
      <c r="A1" t="s">
        <v>155</v>
      </c>
    </row>
    <row r="2" spans="1:234" ht="22.5">
      <c r="A2" s="96" t="s">
        <v>187</v>
      </c>
      <c r="B2" s="96"/>
      <c r="C2" s="96"/>
      <c r="D2" s="96"/>
      <c r="E2" s="96"/>
      <c r="F2" s="96"/>
      <c r="G2" s="96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34" ht="13.5" customHeight="1">
      <c r="A3" s="1" t="s">
        <v>0</v>
      </c>
      <c r="B3" s="80" t="s">
        <v>163</v>
      </c>
      <c r="C3" s="30"/>
      <c r="D3" s="31"/>
      <c r="E3" s="31"/>
      <c r="F3" s="31"/>
      <c r="G3" s="32" t="s">
        <v>1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</row>
    <row r="4" spans="1:234" ht="28.5" customHeight="1">
      <c r="A4" s="103" t="s">
        <v>61</v>
      </c>
      <c r="B4" s="103" t="s">
        <v>62</v>
      </c>
      <c r="C4" s="98" t="s">
        <v>71</v>
      </c>
      <c r="D4" s="98" t="s">
        <v>72</v>
      </c>
      <c r="E4" s="98" t="s">
        <v>73</v>
      </c>
      <c r="F4" s="98" t="s">
        <v>74</v>
      </c>
      <c r="G4" s="98" t="s">
        <v>75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</row>
    <row r="5" spans="1:234" s="33" customFormat="1" ht="21" customHeight="1">
      <c r="A5" s="104"/>
      <c r="B5" s="104"/>
      <c r="C5" s="98"/>
      <c r="D5" s="98"/>
      <c r="E5" s="98"/>
      <c r="F5" s="98"/>
      <c r="G5" s="98"/>
    </row>
    <row r="6" spans="1:234" s="33" customFormat="1" ht="21" customHeight="1">
      <c r="A6" s="101" t="s">
        <v>71</v>
      </c>
      <c r="B6" s="102"/>
      <c r="C6" s="83">
        <v>4077724</v>
      </c>
      <c r="D6" s="88">
        <v>2647824</v>
      </c>
      <c r="E6" s="38"/>
      <c r="F6" s="38">
        <v>109900</v>
      </c>
      <c r="G6" s="38"/>
    </row>
    <row r="7" spans="1:234">
      <c r="A7" s="34">
        <v>207</v>
      </c>
      <c r="B7" s="35" t="s">
        <v>164</v>
      </c>
      <c r="C7" s="84">
        <v>2752724</v>
      </c>
      <c r="D7" s="85">
        <v>2642824</v>
      </c>
      <c r="E7" s="38"/>
      <c r="F7" s="38"/>
      <c r="G7" s="38"/>
    </row>
    <row r="8" spans="1:234">
      <c r="A8" s="34">
        <v>20703</v>
      </c>
      <c r="B8" s="78" t="s">
        <v>165</v>
      </c>
      <c r="C8" s="84">
        <v>2732724</v>
      </c>
      <c r="D8" s="85">
        <v>2622824</v>
      </c>
      <c r="E8" s="38"/>
      <c r="F8" s="38"/>
      <c r="G8" s="38"/>
    </row>
    <row r="9" spans="1:234">
      <c r="A9" s="34">
        <v>2070301</v>
      </c>
      <c r="B9" s="78" t="s">
        <v>174</v>
      </c>
      <c r="C9" s="84">
        <v>2302724</v>
      </c>
      <c r="D9" s="85">
        <v>2192824</v>
      </c>
      <c r="E9" s="38"/>
      <c r="F9" s="38"/>
      <c r="G9" s="38"/>
    </row>
    <row r="10" spans="1:234">
      <c r="A10" s="34">
        <v>2070308</v>
      </c>
      <c r="B10" s="78" t="s">
        <v>166</v>
      </c>
      <c r="C10" s="84">
        <v>410000</v>
      </c>
      <c r="D10" s="85">
        <v>410000</v>
      </c>
      <c r="E10" s="38"/>
      <c r="F10" s="38"/>
      <c r="G10" s="38"/>
    </row>
    <row r="11" spans="1:234">
      <c r="A11" s="34">
        <v>2070309</v>
      </c>
      <c r="B11" s="78" t="s">
        <v>167</v>
      </c>
      <c r="C11" s="84">
        <v>20000</v>
      </c>
      <c r="D11" s="85">
        <v>20000</v>
      </c>
      <c r="E11" s="38"/>
      <c r="F11" s="38"/>
      <c r="G11" s="38"/>
    </row>
    <row r="12" spans="1:234">
      <c r="A12" s="34">
        <v>20799</v>
      </c>
      <c r="B12" s="78" t="s">
        <v>168</v>
      </c>
      <c r="C12" s="84">
        <v>20000</v>
      </c>
      <c r="D12" s="85">
        <v>20000</v>
      </c>
      <c r="E12" s="38"/>
      <c r="F12" s="38"/>
      <c r="G12" s="38"/>
    </row>
    <row r="13" spans="1:234">
      <c r="A13" s="34">
        <v>2079999</v>
      </c>
      <c r="B13" s="78" t="s">
        <v>168</v>
      </c>
      <c r="C13" s="84">
        <v>20000</v>
      </c>
      <c r="D13" s="85">
        <v>20000</v>
      </c>
      <c r="E13" s="38"/>
      <c r="F13" s="38"/>
      <c r="G13" s="38"/>
    </row>
    <row r="14" spans="1:234">
      <c r="A14" s="34">
        <v>210</v>
      </c>
      <c r="B14" s="78" t="s">
        <v>169</v>
      </c>
      <c r="C14" s="84">
        <v>5000</v>
      </c>
      <c r="D14" s="85">
        <v>5000</v>
      </c>
      <c r="E14" s="38"/>
      <c r="F14" s="38"/>
      <c r="G14" s="38"/>
    </row>
    <row r="15" spans="1:234">
      <c r="A15" s="34">
        <v>21005</v>
      </c>
      <c r="B15" s="78" t="s">
        <v>170</v>
      </c>
      <c r="C15" s="84">
        <v>5000</v>
      </c>
      <c r="D15" s="85">
        <v>5000</v>
      </c>
      <c r="E15" s="38"/>
      <c r="F15" s="38"/>
      <c r="G15" s="38"/>
    </row>
    <row r="16" spans="1:234">
      <c r="A16" s="34">
        <v>229</v>
      </c>
      <c r="B16" s="78" t="s">
        <v>171</v>
      </c>
      <c r="C16" s="84">
        <v>1320000</v>
      </c>
      <c r="D16" s="38"/>
      <c r="E16" s="85">
        <v>1320000</v>
      </c>
      <c r="F16" s="38">
        <v>109900</v>
      </c>
      <c r="G16" s="38"/>
    </row>
    <row r="17" spans="1:7">
      <c r="A17" s="34">
        <v>22960</v>
      </c>
      <c r="B17" s="78" t="s">
        <v>172</v>
      </c>
      <c r="C17" s="84">
        <v>1320000</v>
      </c>
      <c r="D17" s="38"/>
      <c r="E17" s="85">
        <v>1320000</v>
      </c>
      <c r="F17" s="38"/>
      <c r="G17" s="38"/>
    </row>
    <row r="18" spans="1:7" ht="15" thickBot="1">
      <c r="A18" s="34">
        <v>2296003</v>
      </c>
      <c r="B18" s="78" t="s">
        <v>173</v>
      </c>
      <c r="C18" s="86">
        <v>1320000</v>
      </c>
      <c r="D18" s="87"/>
      <c r="E18" s="85">
        <v>1320000</v>
      </c>
      <c r="F18" s="38"/>
      <c r="G18" s="38"/>
    </row>
    <row r="19" spans="1:7" ht="15" thickBot="1">
      <c r="A19" s="67"/>
      <c r="B19" s="68" t="s">
        <v>142</v>
      </c>
      <c r="C19" s="69"/>
      <c r="D19" s="70"/>
      <c r="E19" s="71"/>
      <c r="F19" s="71"/>
      <c r="G19" s="72"/>
    </row>
    <row r="20" spans="1:7">
      <c r="A20" s="36" t="s">
        <v>76</v>
      </c>
      <c r="B20" s="2"/>
      <c r="D20" s="2"/>
    </row>
    <row r="21" spans="1:7" ht="18.75" customHeight="1"/>
  </sheetData>
  <mergeCells count="9">
    <mergeCell ref="A6:B6"/>
    <mergeCell ref="F4:F5"/>
    <mergeCell ref="G4:G5"/>
    <mergeCell ref="A2:G2"/>
    <mergeCell ref="B4:B5"/>
    <mergeCell ref="C4:C5"/>
    <mergeCell ref="D4:D5"/>
    <mergeCell ref="E4:E5"/>
    <mergeCell ref="A4:A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2" sqref="A2:F2"/>
    </sheetView>
  </sheetViews>
  <sheetFormatPr defaultRowHeight="14.25"/>
  <cols>
    <col min="1" max="1" width="17" customWidth="1"/>
    <col min="2" max="2" width="12.375" customWidth="1"/>
    <col min="3" max="3" width="17" customWidth="1"/>
    <col min="4" max="4" width="9.875" customWidth="1"/>
    <col min="5" max="5" width="12.625" customWidth="1"/>
    <col min="6" max="6" width="11.625" customWidth="1"/>
  </cols>
  <sheetData>
    <row r="1" spans="1:10">
      <c r="A1" t="s">
        <v>156</v>
      </c>
    </row>
    <row r="2" spans="1:10" ht="21" customHeight="1">
      <c r="A2" s="96" t="s">
        <v>188</v>
      </c>
      <c r="B2" s="96"/>
      <c r="C2" s="96"/>
      <c r="D2" s="96"/>
      <c r="E2" s="96"/>
      <c r="F2" s="96"/>
    </row>
    <row r="3" spans="1:10" ht="15" customHeight="1">
      <c r="A3" s="89" t="s">
        <v>161</v>
      </c>
      <c r="B3" s="2"/>
      <c r="F3" s="3" t="s">
        <v>1</v>
      </c>
    </row>
    <row r="4" spans="1:10" ht="22.5" customHeight="1">
      <c r="A4" s="97" t="s">
        <v>2</v>
      </c>
      <c r="B4" s="97"/>
      <c r="C4" s="97" t="s">
        <v>3</v>
      </c>
      <c r="D4" s="97"/>
      <c r="E4" s="97"/>
      <c r="F4" s="97"/>
    </row>
    <row r="5" spans="1:10" ht="30" customHeight="1">
      <c r="A5" s="4" t="s">
        <v>4</v>
      </c>
      <c r="B5" s="5" t="s">
        <v>150</v>
      </c>
      <c r="C5" s="4" t="s">
        <v>5</v>
      </c>
      <c r="D5" s="41" t="s">
        <v>143</v>
      </c>
      <c r="E5" s="73" t="s">
        <v>151</v>
      </c>
      <c r="F5" s="4" t="s">
        <v>152</v>
      </c>
    </row>
    <row r="6" spans="1:10" ht="22.5" customHeight="1">
      <c r="A6" s="6" t="s">
        <v>77</v>
      </c>
      <c r="B6" s="7">
        <v>4077724</v>
      </c>
      <c r="C6" s="8" t="s">
        <v>7</v>
      </c>
      <c r="D6" s="41"/>
      <c r="E6" s="12"/>
      <c r="F6" s="39"/>
    </row>
    <row r="7" spans="1:10" ht="22.5" customHeight="1">
      <c r="A7" s="74" t="s">
        <v>144</v>
      </c>
      <c r="B7" s="11">
        <v>2757724</v>
      </c>
      <c r="C7" s="12" t="s">
        <v>9</v>
      </c>
      <c r="D7" s="12"/>
      <c r="E7" s="43"/>
      <c r="F7" s="9"/>
    </row>
    <row r="8" spans="1:10" ht="22.5" customHeight="1">
      <c r="A8" s="74" t="s">
        <v>78</v>
      </c>
      <c r="B8" s="7">
        <v>1320000</v>
      </c>
      <c r="C8" s="12" t="s">
        <v>11</v>
      </c>
      <c r="D8" s="43"/>
      <c r="E8" s="43"/>
      <c r="F8" s="13"/>
    </row>
    <row r="9" spans="1:10" ht="22.5" customHeight="1">
      <c r="A9" s="14"/>
      <c r="B9" s="15"/>
      <c r="C9" s="12" t="s">
        <v>13</v>
      </c>
      <c r="D9" s="43"/>
      <c r="E9" s="43"/>
      <c r="F9" s="13"/>
    </row>
    <row r="10" spans="1:10" ht="22.5" customHeight="1">
      <c r="A10" s="14"/>
      <c r="B10" s="15"/>
      <c r="C10" s="12" t="s">
        <v>15</v>
      </c>
      <c r="D10" s="44"/>
      <c r="E10" s="44"/>
      <c r="F10" s="16"/>
      <c r="J10" s="45"/>
    </row>
    <row r="11" spans="1:10" ht="22.5" customHeight="1">
      <c r="A11" s="14"/>
      <c r="B11" s="15"/>
      <c r="C11" s="12" t="s">
        <v>17</v>
      </c>
      <c r="D11" s="46">
        <v>2752724</v>
      </c>
      <c r="E11" s="46"/>
      <c r="F11" s="17"/>
    </row>
    <row r="12" spans="1:10" ht="22.5" customHeight="1">
      <c r="A12" s="6"/>
      <c r="B12" s="15"/>
      <c r="C12" s="12" t="s">
        <v>19</v>
      </c>
      <c r="D12" s="12"/>
      <c r="E12" s="12"/>
      <c r="F12" s="9"/>
    </row>
    <row r="13" spans="1:10" ht="22.5" customHeight="1">
      <c r="A13" s="18" t="s">
        <v>79</v>
      </c>
      <c r="B13" s="11"/>
      <c r="C13" s="12" t="s">
        <v>21</v>
      </c>
      <c r="D13" s="44">
        <v>5000</v>
      </c>
      <c r="E13" s="44"/>
      <c r="F13" s="16"/>
    </row>
    <row r="14" spans="1:10" ht="22.5" customHeight="1">
      <c r="A14" s="42"/>
      <c r="B14" s="7"/>
      <c r="C14" s="12" t="s">
        <v>23</v>
      </c>
      <c r="D14" s="46"/>
      <c r="E14" s="46"/>
      <c r="F14" s="17"/>
    </row>
    <row r="15" spans="1:10" ht="22.5" customHeight="1">
      <c r="A15" s="42"/>
      <c r="B15" s="15"/>
      <c r="C15" s="12" t="s">
        <v>25</v>
      </c>
      <c r="D15" s="46"/>
      <c r="E15" s="46"/>
      <c r="F15" s="17"/>
    </row>
    <row r="16" spans="1:10" ht="22.5" customHeight="1">
      <c r="A16" s="14"/>
      <c r="B16" s="15"/>
      <c r="C16" s="12" t="s">
        <v>27</v>
      </c>
      <c r="D16" s="46"/>
      <c r="E16" s="46"/>
      <c r="F16" s="17"/>
      <c r="G16" s="45"/>
    </row>
    <row r="17" spans="1:6" ht="22.5" customHeight="1">
      <c r="A17" s="18"/>
      <c r="B17" s="11"/>
      <c r="C17" s="12" t="s">
        <v>29</v>
      </c>
      <c r="D17" s="46"/>
      <c r="E17" s="46"/>
      <c r="F17" s="17"/>
    </row>
    <row r="18" spans="1:6" ht="22.5" customHeight="1">
      <c r="A18" s="14"/>
      <c r="B18" s="7"/>
      <c r="C18" s="12" t="s">
        <v>31</v>
      </c>
      <c r="D18" s="46"/>
      <c r="E18" s="46"/>
      <c r="F18" s="17"/>
    </row>
    <row r="19" spans="1:6" ht="22.5" customHeight="1">
      <c r="A19" s="14"/>
      <c r="B19" s="15"/>
      <c r="C19" s="12" t="s">
        <v>33</v>
      </c>
      <c r="D19" s="12"/>
      <c r="E19" s="12"/>
      <c r="F19" s="9"/>
    </row>
    <row r="20" spans="1:6" ht="22.5" customHeight="1">
      <c r="A20" s="14"/>
      <c r="B20" s="15"/>
      <c r="C20" s="12" t="s">
        <v>80</v>
      </c>
      <c r="D20" s="43"/>
      <c r="E20" s="43"/>
      <c r="F20" s="13"/>
    </row>
    <row r="21" spans="1:6" ht="22.5" customHeight="1">
      <c r="A21" s="14"/>
      <c r="B21" s="20"/>
      <c r="C21" s="12" t="s">
        <v>81</v>
      </c>
      <c r="D21" s="43"/>
      <c r="E21" s="43"/>
      <c r="F21" s="13"/>
    </row>
    <row r="22" spans="1:6" ht="22.5" customHeight="1">
      <c r="A22" s="14"/>
      <c r="B22" s="7"/>
      <c r="C22" s="12" t="s">
        <v>82</v>
      </c>
      <c r="D22" s="43"/>
      <c r="E22" s="43"/>
      <c r="F22" s="21"/>
    </row>
    <row r="23" spans="1:6" ht="22.5" customHeight="1">
      <c r="A23" s="14"/>
      <c r="B23" s="15"/>
      <c r="C23" s="12" t="s">
        <v>83</v>
      </c>
      <c r="D23" s="12"/>
      <c r="E23" s="12"/>
      <c r="F23" s="22"/>
    </row>
    <row r="24" spans="1:6" ht="22.5" customHeight="1">
      <c r="A24" s="14"/>
      <c r="B24" s="20"/>
      <c r="C24" s="12" t="s">
        <v>84</v>
      </c>
      <c r="D24" s="12"/>
      <c r="E24" s="12"/>
      <c r="F24" s="22"/>
    </row>
    <row r="25" spans="1:6" ht="16.5" customHeight="1">
      <c r="A25" s="23"/>
      <c r="B25" s="11"/>
      <c r="C25" s="12" t="s">
        <v>85</v>
      </c>
      <c r="D25" s="12"/>
      <c r="E25" s="12"/>
      <c r="F25" s="22"/>
    </row>
    <row r="26" spans="1:6" ht="20.25" customHeight="1">
      <c r="A26" s="24"/>
      <c r="B26" s="25"/>
      <c r="C26" s="12" t="s">
        <v>86</v>
      </c>
      <c r="D26" s="12">
        <v>1320000</v>
      </c>
      <c r="E26" s="12"/>
      <c r="F26" s="26"/>
    </row>
    <row r="27" spans="1:6" ht="20.25" customHeight="1">
      <c r="A27" s="23"/>
      <c r="B27" s="25"/>
      <c r="C27" s="27" t="s">
        <v>87</v>
      </c>
      <c r="D27" s="27"/>
      <c r="E27" s="27"/>
      <c r="F27" s="26"/>
    </row>
    <row r="28" spans="1:6" ht="20.25" customHeight="1">
      <c r="A28" s="24"/>
      <c r="B28" s="25"/>
      <c r="C28" s="27" t="s">
        <v>88</v>
      </c>
      <c r="D28" s="27"/>
      <c r="E28" s="27"/>
      <c r="F28" s="26"/>
    </row>
    <row r="29" spans="1:6" ht="17.25" customHeight="1">
      <c r="A29" s="28" t="s">
        <v>49</v>
      </c>
      <c r="B29" s="7">
        <f>SUM(B7:B28)</f>
        <v>4077724</v>
      </c>
      <c r="C29" s="29" t="s">
        <v>50</v>
      </c>
      <c r="D29" s="29">
        <f>SUM(D11:D28)</f>
        <v>4077724</v>
      </c>
      <c r="E29" s="29"/>
      <c r="F29" s="26"/>
    </row>
  </sheetData>
  <mergeCells count="3">
    <mergeCell ref="A2:F2"/>
    <mergeCell ref="A4:B4"/>
    <mergeCell ref="C4:F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X17"/>
  <sheetViews>
    <sheetView workbookViewId="0">
      <selection activeCell="A2" sqref="A2:E2"/>
    </sheetView>
  </sheetViews>
  <sheetFormatPr defaultRowHeight="14.25"/>
  <cols>
    <col min="1" max="1" width="11.625" customWidth="1"/>
    <col min="2" max="2" width="30.5" customWidth="1"/>
    <col min="3" max="4" width="17" customWidth="1"/>
    <col min="5" max="5" width="10.125" customWidth="1"/>
  </cols>
  <sheetData>
    <row r="1" spans="1:232">
      <c r="A1" t="s">
        <v>157</v>
      </c>
    </row>
    <row r="2" spans="1:232" ht="21" customHeight="1">
      <c r="A2" s="96" t="s">
        <v>189</v>
      </c>
      <c r="B2" s="96"/>
      <c r="C2" s="96"/>
      <c r="D2" s="96"/>
      <c r="E2" s="96"/>
      <c r="F2" s="40"/>
      <c r="G2" s="40"/>
    </row>
    <row r="3" spans="1:232" ht="15" customHeight="1">
      <c r="A3" s="89" t="s">
        <v>161</v>
      </c>
      <c r="B3" s="2"/>
      <c r="E3" s="3" t="s">
        <v>1</v>
      </c>
      <c r="G3" s="3"/>
    </row>
    <row r="4" spans="1:232" ht="28.5" customHeight="1">
      <c r="A4" s="108" t="s">
        <v>89</v>
      </c>
      <c r="B4" s="108"/>
      <c r="C4" s="108" t="s">
        <v>90</v>
      </c>
      <c r="D4" s="108" t="s">
        <v>91</v>
      </c>
      <c r="E4" s="108" t="s">
        <v>92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</row>
    <row r="5" spans="1:232" s="33" customFormat="1" ht="21" customHeight="1">
      <c r="A5" s="47" t="s">
        <v>93</v>
      </c>
      <c r="B5" s="47" t="s">
        <v>94</v>
      </c>
      <c r="C5" s="108"/>
      <c r="D5" s="108"/>
      <c r="E5" s="108"/>
    </row>
    <row r="6" spans="1:232" s="33" customFormat="1" ht="21" customHeight="1">
      <c r="A6" s="105" t="s">
        <v>71</v>
      </c>
      <c r="B6" s="107"/>
      <c r="C6" s="66">
        <f>C7+C14</f>
        <v>2757724</v>
      </c>
      <c r="D6" s="66">
        <f>D7+D14</f>
        <v>2757724</v>
      </c>
      <c r="E6" s="66"/>
    </row>
    <row r="7" spans="1:232">
      <c r="A7" s="34">
        <v>207</v>
      </c>
      <c r="B7" s="35" t="s">
        <v>164</v>
      </c>
      <c r="C7" s="82">
        <v>2752724</v>
      </c>
      <c r="D7" s="38">
        <f>C7</f>
        <v>2752724</v>
      </c>
      <c r="E7" s="38"/>
    </row>
    <row r="8" spans="1:232">
      <c r="A8" s="34">
        <v>20703</v>
      </c>
      <c r="B8" s="78" t="s">
        <v>165</v>
      </c>
      <c r="C8" s="82">
        <v>2732724</v>
      </c>
      <c r="D8" s="38">
        <f>C8</f>
        <v>2732724</v>
      </c>
      <c r="E8" s="38"/>
    </row>
    <row r="9" spans="1:232">
      <c r="A9" s="34">
        <v>2070301</v>
      </c>
      <c r="B9" s="78" t="s">
        <v>174</v>
      </c>
      <c r="C9" s="82">
        <v>2302724</v>
      </c>
      <c r="D9" s="38">
        <f>C9</f>
        <v>2302724</v>
      </c>
      <c r="E9" s="38"/>
    </row>
    <row r="10" spans="1:232">
      <c r="A10" s="34">
        <v>2070308</v>
      </c>
      <c r="B10" s="78" t="s">
        <v>166</v>
      </c>
      <c r="C10" s="82">
        <v>410000</v>
      </c>
      <c r="D10" s="38">
        <f>C10</f>
        <v>410000</v>
      </c>
      <c r="E10" s="38"/>
    </row>
    <row r="11" spans="1:232">
      <c r="A11" s="34">
        <v>2070309</v>
      </c>
      <c r="B11" s="78" t="s">
        <v>167</v>
      </c>
      <c r="C11" s="82">
        <v>20000</v>
      </c>
      <c r="D11" s="38">
        <v>20000</v>
      </c>
      <c r="E11" s="38"/>
    </row>
    <row r="12" spans="1:232">
      <c r="A12" s="34">
        <v>20799</v>
      </c>
      <c r="B12" s="78" t="s">
        <v>168</v>
      </c>
      <c r="C12" s="82">
        <v>20000</v>
      </c>
      <c r="D12" s="38">
        <v>20000</v>
      </c>
      <c r="E12" s="38"/>
    </row>
    <row r="13" spans="1:232">
      <c r="A13" s="34">
        <v>2079999</v>
      </c>
      <c r="B13" s="78" t="s">
        <v>168</v>
      </c>
      <c r="C13" s="82">
        <v>20000</v>
      </c>
      <c r="D13" s="38">
        <v>20000</v>
      </c>
      <c r="E13" s="38"/>
    </row>
    <row r="14" spans="1:232">
      <c r="A14" s="34">
        <v>210</v>
      </c>
      <c r="B14" s="78" t="s">
        <v>169</v>
      </c>
      <c r="C14" s="82">
        <v>5000</v>
      </c>
      <c r="D14" s="38">
        <v>5000</v>
      </c>
      <c r="E14" s="38"/>
    </row>
    <row r="15" spans="1:232">
      <c r="A15" s="34">
        <v>21005</v>
      </c>
      <c r="B15" s="78" t="s">
        <v>170</v>
      </c>
      <c r="C15" s="82">
        <v>5000</v>
      </c>
      <c r="D15" s="38">
        <v>5000</v>
      </c>
      <c r="E15" s="38"/>
    </row>
    <row r="16" spans="1:232">
      <c r="A16" s="105" t="s">
        <v>142</v>
      </c>
      <c r="B16" s="106"/>
      <c r="C16" s="106"/>
      <c r="D16" s="106"/>
      <c r="E16" s="107"/>
    </row>
    <row r="17" spans="1:4">
      <c r="A17" s="36" t="s">
        <v>95</v>
      </c>
      <c r="B17" s="2"/>
      <c r="D17" s="2"/>
    </row>
  </sheetData>
  <mergeCells count="7">
    <mergeCell ref="A16:E16"/>
    <mergeCell ref="A6:B6"/>
    <mergeCell ref="A2:E2"/>
    <mergeCell ref="A4:B4"/>
    <mergeCell ref="C4:C5"/>
    <mergeCell ref="D4:D5"/>
    <mergeCell ref="E4:E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V49"/>
  <sheetViews>
    <sheetView workbookViewId="0">
      <selection activeCell="A2" sqref="A2:C2"/>
    </sheetView>
  </sheetViews>
  <sheetFormatPr defaultRowHeight="14.25"/>
  <cols>
    <col min="1" max="1" width="17" customWidth="1"/>
    <col min="2" max="3" width="28.375" customWidth="1"/>
    <col min="4" max="4" width="17" customWidth="1"/>
  </cols>
  <sheetData>
    <row r="1" spans="1:230">
      <c r="A1" t="s">
        <v>158</v>
      </c>
    </row>
    <row r="2" spans="1:230" ht="21" customHeight="1">
      <c r="A2" s="109" t="s">
        <v>190</v>
      </c>
      <c r="B2" s="109"/>
      <c r="C2" s="109"/>
      <c r="D2" s="40"/>
      <c r="E2" s="40"/>
      <c r="F2" s="40"/>
      <c r="G2" s="40"/>
    </row>
    <row r="3" spans="1:230" ht="15" customHeight="1">
      <c r="A3" s="89" t="s">
        <v>161</v>
      </c>
      <c r="B3" s="2"/>
      <c r="C3" s="3" t="s">
        <v>1</v>
      </c>
      <c r="E3" s="3"/>
      <c r="G3" s="3"/>
    </row>
    <row r="4" spans="1:230" ht="28.5" customHeight="1">
      <c r="A4" s="108" t="s">
        <v>96</v>
      </c>
      <c r="B4" s="108"/>
      <c r="C4" s="108" t="s">
        <v>97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</row>
    <row r="5" spans="1:230" s="33" customFormat="1" ht="21" customHeight="1">
      <c r="A5" s="47" t="s">
        <v>93</v>
      </c>
      <c r="B5" s="47" t="s">
        <v>94</v>
      </c>
      <c r="C5" s="108"/>
    </row>
    <row r="6" spans="1:230" s="33" customFormat="1" ht="21" customHeight="1">
      <c r="A6" s="105" t="s">
        <v>134</v>
      </c>
      <c r="B6" s="107"/>
      <c r="C6" s="66">
        <f>C7+C15+C42+C47</f>
        <v>2647823.9999999995</v>
      </c>
    </row>
    <row r="7" spans="1:230">
      <c r="A7" s="48">
        <v>301</v>
      </c>
      <c r="B7" s="49" t="s">
        <v>98</v>
      </c>
      <c r="C7" s="38">
        <v>1780481.4</v>
      </c>
    </row>
    <row r="8" spans="1:230">
      <c r="A8" s="50">
        <v>30101</v>
      </c>
      <c r="B8" s="51" t="s">
        <v>99</v>
      </c>
      <c r="C8" s="38">
        <v>755118</v>
      </c>
    </row>
    <row r="9" spans="1:230">
      <c r="A9" s="50">
        <v>30102</v>
      </c>
      <c r="B9" s="51" t="s">
        <v>100</v>
      </c>
      <c r="C9" s="38">
        <v>36100</v>
      </c>
    </row>
    <row r="10" spans="1:230">
      <c r="A10" s="50">
        <v>30103</v>
      </c>
      <c r="B10" s="51" t="s">
        <v>101</v>
      </c>
      <c r="C10" s="38">
        <v>303644</v>
      </c>
    </row>
    <row r="11" spans="1:230">
      <c r="A11" s="50">
        <v>30104</v>
      </c>
      <c r="B11" s="51" t="s">
        <v>102</v>
      </c>
      <c r="C11" s="38">
        <v>69693.399999999994</v>
      </c>
    </row>
    <row r="12" spans="1:230">
      <c r="A12" s="50">
        <v>30106</v>
      </c>
      <c r="B12" s="51" t="s">
        <v>103</v>
      </c>
      <c r="C12" s="38">
        <v>0</v>
      </c>
    </row>
    <row r="13" spans="1:230">
      <c r="A13" s="50">
        <v>30107</v>
      </c>
      <c r="B13" s="51" t="s">
        <v>104</v>
      </c>
      <c r="C13" s="38">
        <v>276026</v>
      </c>
    </row>
    <row r="14" spans="1:230">
      <c r="A14" s="50">
        <v>30199</v>
      </c>
      <c r="B14" s="51" t="s">
        <v>105</v>
      </c>
      <c r="C14" s="38">
        <v>15000</v>
      </c>
    </row>
    <row r="15" spans="1:230">
      <c r="A15" s="48">
        <v>302</v>
      </c>
      <c r="B15" s="49" t="s">
        <v>106</v>
      </c>
      <c r="C15" s="38">
        <v>551309.19999999995</v>
      </c>
    </row>
    <row r="16" spans="1:230">
      <c r="A16" s="50">
        <v>30201</v>
      </c>
      <c r="B16" s="51" t="s">
        <v>107</v>
      </c>
      <c r="C16" s="38">
        <v>29475</v>
      </c>
    </row>
    <row r="17" spans="1:3">
      <c r="A17" s="50">
        <v>30202</v>
      </c>
      <c r="B17" s="51" t="s">
        <v>108</v>
      </c>
      <c r="C17" s="38">
        <v>33555.599999999999</v>
      </c>
    </row>
    <row r="18" spans="1:3">
      <c r="A18" s="50">
        <v>30203</v>
      </c>
      <c r="B18" s="51" t="s">
        <v>109</v>
      </c>
      <c r="C18" s="38">
        <v>20000</v>
      </c>
    </row>
    <row r="19" spans="1:3">
      <c r="A19" s="50">
        <v>30204</v>
      </c>
      <c r="B19" s="51" t="s">
        <v>110</v>
      </c>
      <c r="C19" s="38">
        <v>0</v>
      </c>
    </row>
    <row r="20" spans="1:3">
      <c r="A20" s="50">
        <v>30205</v>
      </c>
      <c r="B20" s="51" t="s">
        <v>111</v>
      </c>
      <c r="C20" s="38">
        <v>0</v>
      </c>
    </row>
    <row r="21" spans="1:3">
      <c r="A21" s="50">
        <v>30206</v>
      </c>
      <c r="B21" s="51" t="s">
        <v>112</v>
      </c>
      <c r="C21" s="38">
        <v>25713.05</v>
      </c>
    </row>
    <row r="22" spans="1:3">
      <c r="A22" s="50">
        <v>30207</v>
      </c>
      <c r="B22" s="51" t="s">
        <v>113</v>
      </c>
      <c r="C22" s="38">
        <v>12600.26</v>
      </c>
    </row>
    <row r="23" spans="1:3">
      <c r="A23" s="50">
        <v>30208</v>
      </c>
      <c r="B23" s="51" t="s">
        <v>114</v>
      </c>
      <c r="C23" s="38">
        <v>0</v>
      </c>
    </row>
    <row r="24" spans="1:3">
      <c r="A24" s="50">
        <v>30209</v>
      </c>
      <c r="B24" s="51" t="s">
        <v>115</v>
      </c>
      <c r="C24" s="38">
        <v>20000</v>
      </c>
    </row>
    <row r="25" spans="1:3">
      <c r="A25" s="50">
        <v>30211</v>
      </c>
      <c r="B25" s="51" t="s">
        <v>116</v>
      </c>
      <c r="C25" s="38">
        <v>107599.34</v>
      </c>
    </row>
    <row r="26" spans="1:3">
      <c r="A26" s="50">
        <v>30212</v>
      </c>
      <c r="B26" s="51" t="s">
        <v>117</v>
      </c>
      <c r="C26" s="38">
        <v>0</v>
      </c>
    </row>
    <row r="27" spans="1:3">
      <c r="A27" s="50">
        <v>30213</v>
      </c>
      <c r="B27" s="51" t="s">
        <v>118</v>
      </c>
      <c r="C27" s="38">
        <v>47347</v>
      </c>
    </row>
    <row r="28" spans="1:3">
      <c r="A28" s="50">
        <v>30214</v>
      </c>
      <c r="B28" s="51" t="s">
        <v>119</v>
      </c>
      <c r="C28" s="38">
        <v>16276</v>
      </c>
    </row>
    <row r="29" spans="1:3">
      <c r="A29" s="50">
        <v>30215</v>
      </c>
      <c r="B29" s="51" t="s">
        <v>120</v>
      </c>
      <c r="C29" s="38">
        <v>53316</v>
      </c>
    </row>
    <row r="30" spans="1:3">
      <c r="A30" s="50">
        <v>30216</v>
      </c>
      <c r="B30" s="51" t="s">
        <v>121</v>
      </c>
      <c r="C30" s="38">
        <v>1650</v>
      </c>
    </row>
    <row r="31" spans="1:3">
      <c r="A31" s="50">
        <v>30217</v>
      </c>
      <c r="B31" s="51" t="s">
        <v>122</v>
      </c>
      <c r="C31" s="38">
        <v>22221</v>
      </c>
    </row>
    <row r="32" spans="1:3">
      <c r="A32" s="50">
        <v>30218</v>
      </c>
      <c r="B32" s="51" t="s">
        <v>123</v>
      </c>
      <c r="C32" s="38">
        <v>0</v>
      </c>
    </row>
    <row r="33" spans="1:3">
      <c r="A33" s="50">
        <v>30224</v>
      </c>
      <c r="B33" s="51" t="s">
        <v>124</v>
      </c>
      <c r="C33" s="38">
        <v>0</v>
      </c>
    </row>
    <row r="34" spans="1:3">
      <c r="A34" s="50">
        <v>30225</v>
      </c>
      <c r="B34" s="51" t="s">
        <v>125</v>
      </c>
      <c r="C34" s="38">
        <v>0</v>
      </c>
    </row>
    <row r="35" spans="1:3">
      <c r="A35" s="50">
        <v>30226</v>
      </c>
      <c r="B35" s="51" t="s">
        <v>126</v>
      </c>
      <c r="C35" s="38">
        <v>43313</v>
      </c>
    </row>
    <row r="36" spans="1:3">
      <c r="A36" s="50">
        <v>30227</v>
      </c>
      <c r="B36" s="51" t="s">
        <v>127</v>
      </c>
      <c r="C36" s="38">
        <v>0</v>
      </c>
    </row>
    <row r="37" spans="1:3">
      <c r="A37" s="50">
        <v>30228</v>
      </c>
      <c r="B37" s="51" t="s">
        <v>128</v>
      </c>
      <c r="C37" s="38">
        <v>32889</v>
      </c>
    </row>
    <row r="38" spans="1:3">
      <c r="A38" s="50">
        <v>30229</v>
      </c>
      <c r="B38" s="51" t="s">
        <v>129</v>
      </c>
      <c r="C38" s="38">
        <v>2340</v>
      </c>
    </row>
    <row r="39" spans="1:3">
      <c r="A39" s="50">
        <v>30231</v>
      </c>
      <c r="B39" s="51" t="s">
        <v>130</v>
      </c>
      <c r="C39" s="38">
        <v>66194.11</v>
      </c>
    </row>
    <row r="40" spans="1:3">
      <c r="A40" s="90"/>
      <c r="B40" s="92" t="s">
        <v>175</v>
      </c>
      <c r="C40" s="91">
        <v>30746</v>
      </c>
    </row>
    <row r="41" spans="1:3">
      <c r="A41" s="90"/>
      <c r="B41" s="92" t="s">
        <v>176</v>
      </c>
      <c r="C41" s="91">
        <v>4073.84</v>
      </c>
    </row>
    <row r="42" spans="1:3">
      <c r="A42" s="90"/>
      <c r="B42" s="92" t="s">
        <v>177</v>
      </c>
      <c r="C42" s="91">
        <v>309875.40000000002</v>
      </c>
    </row>
    <row r="43" spans="1:3">
      <c r="A43" s="90"/>
      <c r="B43" s="92" t="s">
        <v>178</v>
      </c>
      <c r="C43" s="91">
        <v>89004.4</v>
      </c>
    </row>
    <row r="44" spans="1:3">
      <c r="A44" s="90"/>
      <c r="B44" s="92" t="s">
        <v>179</v>
      </c>
      <c r="C44" s="91">
        <v>52040</v>
      </c>
    </row>
    <row r="45" spans="1:3">
      <c r="A45" s="90"/>
      <c r="B45" s="92" t="s">
        <v>180</v>
      </c>
      <c r="C45" s="91">
        <v>153779</v>
      </c>
    </row>
    <row r="46" spans="1:3">
      <c r="A46" s="90"/>
      <c r="B46" s="92" t="s">
        <v>181</v>
      </c>
      <c r="C46" s="91">
        <v>15052</v>
      </c>
    </row>
    <row r="47" spans="1:3">
      <c r="A47" s="90"/>
      <c r="B47" s="92" t="s">
        <v>182</v>
      </c>
      <c r="C47" s="91">
        <v>6158</v>
      </c>
    </row>
    <row r="48" spans="1:3">
      <c r="A48" s="90"/>
      <c r="B48" s="92" t="s">
        <v>183</v>
      </c>
      <c r="C48" s="91">
        <v>6158</v>
      </c>
    </row>
    <row r="49" spans="1:4">
      <c r="A49" s="36" t="s">
        <v>145</v>
      </c>
      <c r="B49" s="2"/>
      <c r="D49" s="2"/>
    </row>
  </sheetData>
  <mergeCells count="4">
    <mergeCell ref="A2:C2"/>
    <mergeCell ref="A4:B4"/>
    <mergeCell ref="C4:C5"/>
    <mergeCell ref="A6:B6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U38"/>
  <sheetViews>
    <sheetView workbookViewId="0">
      <selection activeCell="A2" sqref="A2:E2"/>
    </sheetView>
  </sheetViews>
  <sheetFormatPr defaultRowHeight="14.25"/>
  <cols>
    <col min="1" max="1" width="8.5" customWidth="1"/>
    <col min="2" max="2" width="27" customWidth="1"/>
    <col min="3" max="5" width="12.25" customWidth="1"/>
  </cols>
  <sheetData>
    <row r="1" spans="1:229">
      <c r="A1" t="s">
        <v>159</v>
      </c>
    </row>
    <row r="2" spans="1:229" ht="27.75" customHeight="1">
      <c r="A2" s="115" t="s">
        <v>191</v>
      </c>
      <c r="B2" s="115"/>
      <c r="C2" s="115"/>
      <c r="D2" s="115"/>
      <c r="E2" s="115"/>
      <c r="F2" s="40"/>
    </row>
    <row r="3" spans="1:229" s="63" customFormat="1" ht="15" customHeight="1">
      <c r="A3" s="1" t="s">
        <v>0</v>
      </c>
      <c r="B3" s="93" t="s">
        <v>163</v>
      </c>
      <c r="C3" s="60"/>
      <c r="D3" s="61"/>
      <c r="E3" s="61" t="s">
        <v>141</v>
      </c>
      <c r="F3" s="62"/>
    </row>
    <row r="4" spans="1:229" ht="28.5" customHeight="1">
      <c r="A4" s="116" t="s">
        <v>131</v>
      </c>
      <c r="B4" s="97" t="s">
        <v>62</v>
      </c>
      <c r="C4" s="117" t="s">
        <v>148</v>
      </c>
      <c r="D4" s="97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</row>
    <row r="5" spans="1:229" s="33" customFormat="1" ht="26.25" customHeight="1">
      <c r="A5" s="116"/>
      <c r="B5" s="97"/>
      <c r="C5" s="52" t="s">
        <v>132</v>
      </c>
      <c r="D5" s="52" t="s">
        <v>72</v>
      </c>
      <c r="E5" s="52" t="s">
        <v>73</v>
      </c>
    </row>
    <row r="6" spans="1:229" s="33" customFormat="1" ht="26.25" customHeight="1">
      <c r="A6" s="113" t="s">
        <v>134</v>
      </c>
      <c r="B6" s="114"/>
      <c r="C6" s="52"/>
      <c r="D6" s="52"/>
      <c r="E6" s="52"/>
    </row>
    <row r="7" spans="1:229">
      <c r="A7" s="53">
        <v>229</v>
      </c>
      <c r="B7" s="94" t="s">
        <v>171</v>
      </c>
      <c r="C7" s="38"/>
      <c r="D7" s="38"/>
      <c r="E7" s="38">
        <v>1320000</v>
      </c>
    </row>
    <row r="8" spans="1:229" ht="24">
      <c r="A8" s="53">
        <v>22960</v>
      </c>
      <c r="B8" s="95" t="s">
        <v>184</v>
      </c>
      <c r="C8" s="38"/>
      <c r="D8" s="38"/>
      <c r="E8" s="38">
        <v>1320000</v>
      </c>
    </row>
    <row r="9" spans="1:229">
      <c r="A9" s="53">
        <v>2296003</v>
      </c>
      <c r="B9" s="95" t="s">
        <v>173</v>
      </c>
      <c r="C9" s="38"/>
      <c r="D9" s="38"/>
      <c r="E9" s="38">
        <v>1320000</v>
      </c>
    </row>
    <row r="10" spans="1:229">
      <c r="A10" s="53"/>
      <c r="B10" s="55"/>
      <c r="C10" s="38"/>
      <c r="D10" s="38"/>
      <c r="E10" s="38"/>
    </row>
    <row r="11" spans="1:229">
      <c r="A11" s="53"/>
      <c r="B11" s="55"/>
      <c r="C11" s="38"/>
      <c r="D11" s="38"/>
      <c r="E11" s="38"/>
    </row>
    <row r="12" spans="1:229">
      <c r="A12" s="53"/>
      <c r="B12" s="55"/>
      <c r="C12" s="38"/>
      <c r="D12" s="38"/>
      <c r="E12" s="38"/>
    </row>
    <row r="13" spans="1:229">
      <c r="A13" s="53"/>
      <c r="B13" s="55"/>
      <c r="C13" s="38"/>
      <c r="D13" s="38"/>
      <c r="E13" s="38"/>
    </row>
    <row r="14" spans="1:229">
      <c r="A14" s="53"/>
      <c r="B14" s="55"/>
      <c r="C14" s="38"/>
      <c r="D14" s="38"/>
      <c r="E14" s="38"/>
    </row>
    <row r="15" spans="1:229">
      <c r="A15" s="53"/>
      <c r="B15" s="56"/>
      <c r="C15" s="38"/>
      <c r="D15" s="38"/>
      <c r="E15" s="38"/>
    </row>
    <row r="16" spans="1:229">
      <c r="A16" s="53"/>
      <c r="B16" s="54"/>
      <c r="C16" s="38"/>
      <c r="D16" s="38"/>
      <c r="E16" s="38"/>
    </row>
    <row r="17" spans="1:5">
      <c r="A17" s="53"/>
      <c r="B17" s="54"/>
      <c r="C17" s="38"/>
      <c r="D17" s="38"/>
      <c r="E17" s="38"/>
    </row>
    <row r="18" spans="1:5">
      <c r="A18" s="53"/>
      <c r="B18" s="57"/>
      <c r="C18" s="38"/>
      <c r="D18" s="38"/>
      <c r="E18" s="38"/>
    </row>
    <row r="19" spans="1:5">
      <c r="A19" s="53"/>
      <c r="B19" s="56"/>
      <c r="C19" s="38"/>
      <c r="D19" s="38"/>
      <c r="E19" s="38"/>
    </row>
    <row r="20" spans="1:5">
      <c r="A20" s="53"/>
      <c r="B20" s="54"/>
      <c r="C20" s="38"/>
      <c r="D20" s="38"/>
      <c r="E20" s="38"/>
    </row>
    <row r="21" spans="1:5">
      <c r="A21" s="53"/>
      <c r="B21" s="56"/>
      <c r="C21" s="38"/>
      <c r="D21" s="38"/>
      <c r="E21" s="38"/>
    </row>
    <row r="22" spans="1:5">
      <c r="A22" s="53"/>
      <c r="B22" s="56"/>
      <c r="C22" s="38"/>
      <c r="D22" s="38"/>
      <c r="E22" s="38"/>
    </row>
    <row r="23" spans="1:5">
      <c r="A23" s="53"/>
      <c r="B23" s="56"/>
      <c r="C23" s="38"/>
      <c r="D23" s="38"/>
      <c r="E23" s="38"/>
    </row>
    <row r="24" spans="1:5">
      <c r="A24" s="53"/>
      <c r="B24" s="56"/>
      <c r="C24" s="38"/>
      <c r="D24" s="38"/>
      <c r="E24" s="38"/>
    </row>
    <row r="25" spans="1:5">
      <c r="A25" s="53"/>
      <c r="B25" s="56"/>
      <c r="C25" s="38"/>
      <c r="D25" s="38"/>
      <c r="E25" s="38"/>
    </row>
    <row r="26" spans="1:5">
      <c r="A26" s="53"/>
      <c r="B26" s="56"/>
      <c r="C26" s="38"/>
      <c r="D26" s="38"/>
      <c r="E26" s="38"/>
    </row>
    <row r="27" spans="1:5">
      <c r="A27" s="53"/>
      <c r="B27" s="56"/>
      <c r="C27" s="38"/>
      <c r="D27" s="38"/>
      <c r="E27" s="38"/>
    </row>
    <row r="28" spans="1:5">
      <c r="A28" s="53"/>
      <c r="B28" s="54"/>
      <c r="C28" s="38"/>
      <c r="D28" s="38"/>
      <c r="E28" s="38"/>
    </row>
    <row r="29" spans="1:5">
      <c r="A29" s="53"/>
      <c r="B29" s="56"/>
      <c r="C29" s="38"/>
      <c r="D29" s="38"/>
      <c r="E29" s="38"/>
    </row>
    <row r="30" spans="1:5">
      <c r="A30" s="53"/>
      <c r="B30" s="56"/>
      <c r="C30" s="38"/>
      <c r="D30" s="38"/>
      <c r="E30" s="38"/>
    </row>
    <row r="31" spans="1:5">
      <c r="A31" s="53"/>
      <c r="B31" s="54"/>
      <c r="C31" s="38"/>
      <c r="D31" s="38"/>
      <c r="E31" s="38"/>
    </row>
    <row r="32" spans="1:5">
      <c r="A32" s="53"/>
      <c r="B32" s="56"/>
      <c r="C32" s="38"/>
      <c r="D32" s="38"/>
      <c r="E32" s="38"/>
    </row>
    <row r="33" spans="1:5">
      <c r="A33" s="53"/>
      <c r="B33" s="56"/>
      <c r="C33" s="38"/>
      <c r="D33" s="38"/>
      <c r="E33" s="38"/>
    </row>
    <row r="34" spans="1:5">
      <c r="A34" s="53"/>
      <c r="B34" s="56"/>
      <c r="C34" s="38"/>
      <c r="D34" s="38"/>
      <c r="E34" s="38"/>
    </row>
    <row r="35" spans="1:5">
      <c r="A35" s="53"/>
      <c r="B35" s="54"/>
      <c r="C35" s="38"/>
      <c r="D35" s="38"/>
      <c r="E35" s="38"/>
    </row>
    <row r="36" spans="1:5">
      <c r="A36" s="53"/>
      <c r="B36" s="56"/>
      <c r="C36" s="38"/>
      <c r="D36" s="38"/>
      <c r="E36" s="38"/>
    </row>
    <row r="37" spans="1:5">
      <c r="A37" s="110" t="s">
        <v>142</v>
      </c>
      <c r="B37" s="111"/>
      <c r="C37" s="111"/>
      <c r="D37" s="111"/>
      <c r="E37" s="112"/>
    </row>
    <row r="38" spans="1:5" ht="22.5" customHeight="1">
      <c r="A38" s="58" t="s">
        <v>133</v>
      </c>
      <c r="B38" s="59"/>
      <c r="C38" s="58"/>
      <c r="D38" s="58"/>
      <c r="E38" s="58"/>
    </row>
  </sheetData>
  <mergeCells count="6">
    <mergeCell ref="A37:E37"/>
    <mergeCell ref="A6:B6"/>
    <mergeCell ref="A2:E2"/>
    <mergeCell ref="A4:A5"/>
    <mergeCell ref="B4:B5"/>
    <mergeCell ref="C4:E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"/>
  <dimension ref="A1:H10"/>
  <sheetViews>
    <sheetView tabSelected="1" workbookViewId="0">
      <selection activeCell="D10" sqref="D10"/>
    </sheetView>
  </sheetViews>
  <sheetFormatPr defaultRowHeight="14.25"/>
  <cols>
    <col min="1" max="7" width="16.25" customWidth="1"/>
  </cols>
  <sheetData>
    <row r="1" spans="1:8">
      <c r="A1" t="s">
        <v>160</v>
      </c>
    </row>
    <row r="2" spans="1:8" ht="35.25" customHeight="1">
      <c r="A2" s="122" t="s">
        <v>193</v>
      </c>
      <c r="B2" s="122"/>
      <c r="C2" s="122"/>
      <c r="D2" s="122"/>
      <c r="E2" s="122"/>
      <c r="F2" s="122"/>
      <c r="G2" s="122"/>
    </row>
    <row r="3" spans="1:8" ht="15.75" customHeight="1">
      <c r="A3" s="124"/>
      <c r="B3" s="124"/>
      <c r="F3" s="123" t="s">
        <v>140</v>
      </c>
      <c r="G3" s="123"/>
      <c r="H3" s="77"/>
    </row>
    <row r="4" spans="1:8" ht="42" customHeight="1">
      <c r="A4" s="125" t="s">
        <v>147</v>
      </c>
      <c r="B4" s="125" t="s">
        <v>143</v>
      </c>
      <c r="C4" s="118" t="s">
        <v>135</v>
      </c>
      <c r="D4" s="118" t="s">
        <v>139</v>
      </c>
      <c r="E4" s="120" t="s">
        <v>136</v>
      </c>
      <c r="F4" s="121"/>
      <c r="G4" s="75" t="s">
        <v>146</v>
      </c>
    </row>
    <row r="5" spans="1:8" ht="41.25" customHeight="1">
      <c r="A5" s="126"/>
      <c r="B5" s="126"/>
      <c r="C5" s="119"/>
      <c r="D5" s="119"/>
      <c r="E5" s="76" t="s">
        <v>137</v>
      </c>
      <c r="F5" s="76" t="s">
        <v>138</v>
      </c>
      <c r="G5" s="75"/>
    </row>
    <row r="6" spans="1:8" ht="54.75" customHeight="1">
      <c r="A6" s="75" t="s">
        <v>162</v>
      </c>
      <c r="B6" s="75">
        <v>88415</v>
      </c>
      <c r="C6" s="75">
        <v>0</v>
      </c>
      <c r="D6" s="75">
        <v>22221</v>
      </c>
      <c r="E6" s="75">
        <v>0</v>
      </c>
      <c r="F6" s="75">
        <v>66194</v>
      </c>
      <c r="G6" s="75"/>
    </row>
    <row r="10" spans="1:8">
      <c r="D10" t="s">
        <v>192</v>
      </c>
    </row>
  </sheetData>
  <mergeCells count="8">
    <mergeCell ref="C4:C5"/>
    <mergeCell ref="D4:D5"/>
    <mergeCell ref="E4:F4"/>
    <mergeCell ref="A2:G2"/>
    <mergeCell ref="F3:G3"/>
    <mergeCell ref="A3:B3"/>
    <mergeCell ref="A4:A5"/>
    <mergeCell ref="B4:B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2016年收支决算总表</vt:lpstr>
      <vt:lpstr>2016年收入决算总表</vt:lpstr>
      <vt:lpstr>2016年支出决算总表</vt:lpstr>
      <vt:lpstr>2016年财政拨款收支决算总表</vt:lpstr>
      <vt:lpstr>2016年一般公共决算支出预算表</vt:lpstr>
      <vt:lpstr>2016年一般公共预算基本支出决算表</vt:lpstr>
      <vt:lpstr>2016年政府性基金预算财政拨款收支决算表</vt:lpstr>
      <vt:lpstr>2016年单位三公经费决算表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2016-04-21T00:54:41Z</cp:lastPrinted>
  <dcterms:created xsi:type="dcterms:W3CDTF">1996-12-17T01:32:42Z</dcterms:created>
  <dcterms:modified xsi:type="dcterms:W3CDTF">2017-06-20T12:49:06Z</dcterms:modified>
</cp:coreProperties>
</file>