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120" windowWidth="8505" windowHeight="4530" firstSheet="6" activeTab="6"/>
  </bookViews>
  <sheets>
    <sheet name="2016年一般公共预算收入表" sheetId="1" r:id="rId1"/>
    <sheet name="2016年一般公共预算支出表" sheetId="2" r:id="rId2"/>
    <sheet name="2016年一般公共预算收支平衡表" sheetId="14" r:id="rId3"/>
    <sheet name="2016年县本级一般公共预算支出表" sheetId="3" r:id="rId4"/>
    <sheet name="2016年县本级一般公共预算基本支出表 " sheetId="6" r:id="rId5"/>
    <sheet name="2016年一般公共预算税收返还和转移支付表" sheetId="7" r:id="rId6"/>
    <sheet name="2016年政府性基金收入表" sheetId="8" r:id="rId7"/>
    <sheet name="2016年政府性基金支出表" sheetId="13" r:id="rId8"/>
    <sheet name="2016年政府性基金转移支付表" sheetId="10" r:id="rId9"/>
    <sheet name="2016年社会保险基金收入表" sheetId="11" r:id="rId10"/>
    <sheet name="2016年社会保险基金支出表" sheetId="12" r:id="rId11"/>
  </sheets>
  <definedNames>
    <definedName name="_xlnm.Print_Titles" localSheetId="9">'2016年社会保险基金收入表'!$1:$1</definedName>
    <definedName name="_xlnm.Print_Titles" localSheetId="10">'2016年社会保险基金支出表'!$1:$3</definedName>
    <definedName name="_xlnm.Print_Titles" localSheetId="4">'2016年县本级一般公共预算基本支出表 '!$1:$3</definedName>
    <definedName name="_xlnm.Print_Titles" localSheetId="3">'2016年县本级一般公共预算支出表'!$1:$3</definedName>
    <definedName name="_xlnm.Print_Titles" localSheetId="5">'2016年一般公共预算税收返还和转移支付表'!$1:$3</definedName>
    <definedName name="_xlnm.Print_Titles" localSheetId="1">'2016年一般公共预算支出表'!$1:$3</definedName>
    <definedName name="_xlnm.Print_Titles" localSheetId="6">'2016年政府性基金收入表'!$3:$5</definedName>
    <definedName name="_xlnm.Print_Titles" localSheetId="7">'2016年政府性基金支出表'!$3:$5</definedName>
    <definedName name="_xlnm.Print_Titles" localSheetId="8">'2016年政府性基金转移支付表'!$1:$3</definedName>
  </definedNames>
  <calcPr calcId="125725"/>
</workbook>
</file>

<file path=xl/calcChain.xml><?xml version="1.0" encoding="utf-8"?>
<calcChain xmlns="http://schemas.openxmlformats.org/spreadsheetml/2006/main">
  <c r="B26" i="14"/>
  <c r="D22"/>
  <c r="K7" i="12"/>
  <c r="K6" s="1"/>
  <c r="J7"/>
  <c r="J6" s="1"/>
  <c r="I7"/>
  <c r="I6" s="1"/>
  <c r="H7"/>
  <c r="H6" s="1"/>
  <c r="G7"/>
  <c r="G6" s="1"/>
  <c r="F7"/>
  <c r="F6" s="1"/>
  <c r="E7"/>
  <c r="E6" s="1"/>
  <c r="D7"/>
  <c r="D6" s="1"/>
  <c r="C7"/>
  <c r="C6" s="1"/>
  <c r="B12"/>
  <c r="B11"/>
  <c r="B10"/>
  <c r="B9"/>
  <c r="B8"/>
  <c r="K8" i="11"/>
  <c r="K7" s="1"/>
  <c r="J8"/>
  <c r="J7" s="1"/>
  <c r="I8"/>
  <c r="I7"/>
  <c r="H8"/>
  <c r="H7" s="1"/>
  <c r="G8"/>
  <c r="G7"/>
  <c r="F8"/>
  <c r="F7" s="1"/>
  <c r="E8"/>
  <c r="E7"/>
  <c r="D8"/>
  <c r="D7" s="1"/>
  <c r="C8"/>
  <c r="B8" s="1"/>
  <c r="B17"/>
  <c r="B16"/>
  <c r="B15"/>
  <c r="B14"/>
  <c r="B13"/>
  <c r="B12"/>
  <c r="B11"/>
  <c r="B10"/>
  <c r="B9"/>
  <c r="B42" i="10"/>
  <c r="B4"/>
  <c r="B6"/>
  <c r="B9"/>
  <c r="B12"/>
  <c r="B20"/>
  <c r="B26"/>
  <c r="B34"/>
  <c r="B40"/>
  <c r="B54" i="13"/>
  <c r="B52" s="1"/>
  <c r="B45"/>
  <c r="B39"/>
  <c r="B33"/>
  <c r="B28"/>
  <c r="B25"/>
  <c r="B17"/>
  <c r="B14"/>
  <c r="B4"/>
  <c r="D5" i="2"/>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4"/>
  <c r="D6" i="1"/>
  <c r="D7"/>
  <c r="D8"/>
  <c r="D9"/>
  <c r="D10"/>
  <c r="D11"/>
  <c r="D12"/>
  <c r="D13"/>
  <c r="D14"/>
  <c r="D15"/>
  <c r="D16"/>
  <c r="D17"/>
  <c r="D18"/>
  <c r="D19"/>
  <c r="D21"/>
  <c r="D22"/>
  <c r="D23"/>
  <c r="D24"/>
  <c r="D25"/>
  <c r="B5"/>
  <c r="B20"/>
  <c r="C20"/>
  <c r="D20" s="1"/>
  <c r="C5"/>
  <c r="C4" l="1"/>
  <c r="B13" i="13"/>
  <c r="C7" i="11"/>
  <c r="B7" s="1"/>
  <c r="B48" i="10"/>
  <c r="D5" i="1"/>
  <c r="B6" i="12"/>
  <c r="B4" i="1"/>
  <c r="B7" i="12"/>
  <c r="D4" i="1" l="1"/>
</calcChain>
</file>

<file path=xl/comments1.xml><?xml version="1.0" encoding="utf-8"?>
<comments xmlns="http://schemas.openxmlformats.org/spreadsheetml/2006/main">
  <authors>
    <author>作者</author>
  </authors>
  <commentList>
    <comment ref="B6" authorId="0">
      <text>
        <r>
          <rPr>
            <sz val="9"/>
            <rFont val="宋体"/>
            <charset val="134"/>
          </rPr>
          <t>其中增值税2843万营改增871万75%</t>
        </r>
      </text>
    </comment>
    <comment ref="C6" authorId="0">
      <text>
        <r>
          <rPr>
            <sz val="9"/>
            <rFont val="宋体"/>
            <charset val="134"/>
          </rPr>
          <t>其中增值税2900万营改增1225万</t>
        </r>
      </text>
    </comment>
  </commentList>
</comments>
</file>

<file path=xl/comments2.xml><?xml version="1.0" encoding="utf-8"?>
<comments xmlns="http://schemas.openxmlformats.org/spreadsheetml/2006/main">
  <authors>
    <author>作者</author>
  </authors>
  <commentList>
    <comment ref="A70" authorId="0">
      <text>
        <r>
          <rPr>
            <b/>
            <sz val="9"/>
            <rFont val="宋体"/>
            <charset val="134"/>
          </rPr>
          <t>作者:</t>
        </r>
        <r>
          <rPr>
            <sz val="9"/>
            <rFont val="宋体"/>
            <charset val="134"/>
          </rPr>
          <t xml:space="preserve">
是否加项级科目，2011年未加</t>
        </r>
      </text>
    </comment>
    <comment ref="A71" authorId="0">
      <text>
        <r>
          <rPr>
            <b/>
            <sz val="9"/>
            <rFont val="宋体"/>
            <charset val="134"/>
          </rPr>
          <t>作者:</t>
        </r>
        <r>
          <rPr>
            <sz val="9"/>
            <rFont val="宋体"/>
            <charset val="134"/>
          </rPr>
          <t xml:space="preserve">
是否增加两个项级科目</t>
        </r>
      </text>
    </comment>
  </commentList>
</comments>
</file>

<file path=xl/sharedStrings.xml><?xml version="1.0" encoding="utf-8"?>
<sst xmlns="http://schemas.openxmlformats.org/spreadsheetml/2006/main" count="1538" uniqueCount="784">
  <si>
    <t>单位：万元</t>
  </si>
  <si>
    <r>
      <t>项</t>
    </r>
    <r>
      <rPr>
        <sz val="11"/>
        <rFont val="Times New Roman"/>
        <family val="1"/>
      </rPr>
      <t xml:space="preserve">          </t>
    </r>
    <r>
      <rPr>
        <sz val="11"/>
        <rFont val="宋体"/>
        <charset val="134"/>
      </rPr>
      <t>目</t>
    </r>
  </si>
  <si>
    <t>一、一般公共服务</t>
  </si>
  <si>
    <t xml:space="preserve">    人大事务</t>
  </si>
  <si>
    <t xml:space="preserve">      行政运行</t>
  </si>
  <si>
    <t xml:space="preserve">      一般行政管理事务</t>
  </si>
  <si>
    <t xml:space="preserve">      人大会议</t>
  </si>
  <si>
    <t xml:space="preserve">      其他人大事务支出</t>
  </si>
  <si>
    <t xml:space="preserve">    政协事务</t>
  </si>
  <si>
    <t xml:space="preserve">      政协会议</t>
  </si>
  <si>
    <t xml:space="preserve">      其他政协事务支出</t>
  </si>
  <si>
    <t xml:space="preserve">    政府办公厅(室)及相关机构事务</t>
  </si>
  <si>
    <t xml:space="preserve">      机关服务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</si>
  <si>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</si>
  <si>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</si>
  <si>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</si>
  <si>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</si>
  <si>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</si>
  <si>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</si>
  <si>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</si>
  <si>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</si>
  <si>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其他财政事务支出</t>
  </si>
  <si>
    <t xml:space="preserve">    税收事务</t>
  </si>
  <si>
    <t xml:space="preserve">      其他税收事务支出</t>
  </si>
  <si>
    <t xml:space="preserve">    审计事务</t>
  </si>
  <si>
    <t xml:space="preserve">      其他审计事务支出</t>
  </si>
  <si>
    <t xml:space="preserve">    人力资源事务</t>
  </si>
  <si>
    <t xml:space="preserve">    纪检监察事务</t>
  </si>
  <si>
    <t xml:space="preserve">      其他纪检监察事务支出</t>
  </si>
  <si>
    <t xml:space="preserve">    商贸事务</t>
  </si>
  <si>
    <t xml:space="preserve">      事业运行</t>
  </si>
  <si>
    <t xml:space="preserve">      其他商贸事务支出</t>
  </si>
  <si>
    <t xml:space="preserve">    质量技术监督与检验检疫事务</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</si>
  <si>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</si>
  <si>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</si>
  <si>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</si>
  <si>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</si>
  <si>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</si>
  <si>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其他宗教事务支出</t>
  </si>
  <si>
    <t xml:space="preserve">    港澳台侨事务</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</si>
  <si>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</si>
  <si>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</si>
  <si>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</si>
  <si>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</si>
  <si>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</si>
  <si>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</si>
  <si>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</si>
  <si>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</si>
  <si>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</si>
  <si>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</si>
  <si>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</si>
  <si>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</si>
  <si>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</si>
  <si>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</si>
  <si>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其他一般公共服务支出</t>
  </si>
  <si>
    <t xml:space="preserve">      其他一般公共服务支出</t>
  </si>
  <si>
    <t>三、国防支出</t>
  </si>
  <si>
    <t xml:space="preserve">    国防动员</t>
  </si>
  <si>
    <t xml:space="preserve">      兵役征集</t>
  </si>
  <si>
    <t xml:space="preserve">      民兵</t>
  </si>
  <si>
    <t xml:space="preserve">    其他国防支出</t>
  </si>
  <si>
    <t>四、公共安全支出</t>
  </si>
  <si>
    <t xml:space="preserve">    武装警察</t>
  </si>
  <si>
    <t xml:space="preserve">      内卫</t>
  </si>
  <si>
    <t xml:space="preserve">      消防</t>
  </si>
  <si>
    <t xml:space="preserve">    公安</t>
  </si>
  <si>
    <t xml:space="preserve">      治安管理</t>
  </si>
  <si>
    <t xml:space="preserve">      出入境管理</t>
  </si>
  <si>
    <t xml:space="preserve">      禁毒管理</t>
  </si>
  <si>
    <t xml:space="preserve">      道路交通管理</t>
  </si>
  <si>
    <t xml:space="preserve">      居民身份证管理</t>
  </si>
  <si>
    <t xml:space="preserve">      拘押收教场所管理</t>
  </si>
  <si>
    <t xml:space="preserve">      其他公安支出</t>
  </si>
  <si>
    <t xml:space="preserve">    检察</t>
  </si>
  <si>
    <t xml:space="preserve">    法院</t>
  </si>
  <si>
    <t xml:space="preserve">      其他法院支出</t>
  </si>
  <si>
    <t xml:space="preserve">    司法</t>
  </si>
  <si>
    <t xml:space="preserve">      法律援助</t>
  </si>
  <si>
    <t xml:space="preserve">      其他司法支出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</si>
  <si>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</si>
  <si>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</si>
  <si>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</si>
  <si>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</si>
  <si>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</si>
  <si>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</si>
  <si>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</si>
  <si>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</si>
  <si>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</si>
  <si>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</si>
  <si>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</si>
  <si>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</si>
  <si>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</si>
  <si>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</si>
  <si>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</si>
  <si>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</si>
  <si>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</si>
  <si>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</si>
  <si>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</si>
  <si>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</si>
  <si>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</si>
  <si>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其他教育费附加安排的支出</t>
  </si>
  <si>
    <t xml:space="preserve">    其他教育支出</t>
  </si>
  <si>
    <t>六、科学技术支出</t>
  </si>
  <si>
    <t xml:space="preserve">    科学技术管理事务</t>
  </si>
  <si>
    <t xml:space="preserve">    技术研究与开发</t>
  </si>
  <si>
    <t xml:space="preserve">      应用技术研究与开发</t>
  </si>
  <si>
    <t xml:space="preserve">    科学技术普及</t>
  </si>
  <si>
    <t xml:space="preserve">      机构运行</t>
  </si>
  <si>
    <t xml:space="preserve">      其他科学技术普及支出</t>
  </si>
  <si>
    <t xml:space="preserve">    其他科学技术支出</t>
  </si>
  <si>
    <t xml:space="preserve">      其他科学技术支出</t>
  </si>
  <si>
    <t>七、文化体育与传媒支出</t>
  </si>
  <si>
    <t xml:space="preserve">    文化</t>
  </si>
  <si>
    <t xml:space="preserve">      图书馆</t>
  </si>
  <si>
    <t xml:space="preserve">      群众文化</t>
  </si>
  <si>
    <t xml:space="preserve">      文化市场管理</t>
  </si>
  <si>
    <t xml:space="preserve">      其他文化支出</t>
  </si>
  <si>
    <t xml:space="preserve">    文物</t>
  </si>
  <si>
    <t xml:space="preserve">      文物保护</t>
  </si>
  <si>
    <t xml:space="preserve">      其他文物支出</t>
  </si>
  <si>
    <t xml:space="preserve">    体育</t>
  </si>
  <si>
    <t xml:space="preserve">      群众体育</t>
  </si>
  <si>
    <t xml:space="preserve">      其他体育支出</t>
  </si>
  <si>
    <t xml:space="preserve">      电视</t>
  </si>
  <si>
    <t xml:space="preserve">    其他文化体育与传媒支出</t>
  </si>
  <si>
    <t xml:space="preserve">      其他文化体育与传媒支出</t>
  </si>
  <si>
    <t xml:space="preserve">    人力资源和社会保障管理事务</t>
  </si>
  <si>
    <t xml:space="preserve">      其他人力资源和社会保障管理事务支出</t>
  </si>
  <si>
    <t xml:space="preserve">    民政管理事务</t>
  </si>
  <si>
    <t xml:space="preserve">      老龄事务</t>
  </si>
  <si>
    <t xml:space="preserve">      基层政权和社区建设</t>
  </si>
  <si>
    <t xml:space="preserve">      其他民政管理事务支出</t>
  </si>
  <si>
    <t xml:space="preserve">    财政对社会保险基金的补助</t>
  </si>
  <si>
    <t xml:space="preserve">      财政对基本养老保险基金的补助</t>
  </si>
  <si>
    <t xml:space="preserve">      财政对基本医疗保险基金的补助</t>
  </si>
  <si>
    <t xml:space="preserve">      财政对城乡居民基本养老保险基金的补助</t>
  </si>
  <si>
    <t xml:space="preserve">    行政事业单位离退休</t>
  </si>
  <si>
    <t xml:space="preserve">      归口管理的行政单位离退休</t>
  </si>
  <si>
    <t xml:space="preserve">      其他行政事业单位离退休支出</t>
  </si>
  <si>
    <t xml:space="preserve">    企业改革补助</t>
  </si>
  <si>
    <t xml:space="preserve">      企业关闭破产补助</t>
  </si>
  <si>
    <t xml:space="preserve">    就业补助</t>
  </si>
  <si>
    <t xml:space="preserve">      职业培训补贴</t>
  </si>
  <si>
    <t xml:space="preserve">      社会保险补贴</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</si>
  <si>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</si>
  <si>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</si>
  <si>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</si>
  <si>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</si>
  <si>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</si>
  <si>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</si>
  <si>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</si>
  <si>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</si>
  <si>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</si>
  <si>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</si>
  <si>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</si>
  <si>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</si>
  <si>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</si>
  <si>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社会福利</t>
  </si>
  <si>
    <t xml:space="preserve">      儿童福利</t>
  </si>
  <si>
    <t xml:space="preserve">      老年福利</t>
  </si>
  <si>
    <t xml:space="preserve">      殡葬</t>
  </si>
  <si>
    <t xml:space="preserve">    残疾人事业</t>
  </si>
  <si>
    <t xml:space="preserve">      残疾人康复</t>
  </si>
  <si>
    <t xml:space="preserve">      残疾人就业和扶贫</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</si>
  <si>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</si>
  <si>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</si>
  <si>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</si>
  <si>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</si>
  <si>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</si>
  <si>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</si>
  <si>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</si>
  <si>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</si>
  <si>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</si>
  <si>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</si>
  <si>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</si>
  <si>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</si>
  <si>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农村五保供养支出</t>
  </si>
  <si>
    <t xml:space="preserve">    补充道路交通事故社会救助基金</t>
  </si>
  <si>
    <t xml:space="preserve">      交强险罚款收入补助基金支出</t>
  </si>
  <si>
    <t xml:space="preserve">    其他生活救助</t>
  </si>
  <si>
    <t xml:space="preserve">      其他农村生活救助</t>
  </si>
  <si>
    <t xml:space="preserve">    其他社会保障和就业支出</t>
  </si>
  <si>
    <t xml:space="preserve">      其他社会保障和就业支出</t>
  </si>
  <si>
    <t>九、医疗卫生与计划生育支出</t>
  </si>
  <si>
    <t xml:space="preserve">    医疗卫生与计划生育管理事务</t>
  </si>
  <si>
    <t xml:space="preserve">      其他医疗卫生与计划生育管理事务支出</t>
  </si>
  <si>
    <t xml:space="preserve">    公立医院</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</si>
  <si>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</si>
  <si>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</si>
  <si>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</si>
  <si>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</si>
  <si>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</si>
  <si>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</si>
  <si>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</si>
  <si>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</si>
  <si>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</si>
  <si>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</si>
  <si>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医疗保障</t>
  </si>
  <si>
    <t xml:space="preserve">      行政单位医疗</t>
  </si>
  <si>
    <t xml:space="preserve">      事业单位医疗</t>
  </si>
  <si>
    <t xml:space="preserve">      优抚对象医疗补助</t>
  </si>
  <si>
    <t xml:space="preserve">      新型农村合作医疗</t>
  </si>
  <si>
    <t xml:space="preserve">      城镇居民基本医疗保险</t>
  </si>
  <si>
    <t xml:space="preserve">      城乡医疗救助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</si>
  <si>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</si>
  <si>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</si>
  <si>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</si>
  <si>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</si>
  <si>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</si>
  <si>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</si>
  <si>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</si>
  <si>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</si>
  <si>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</si>
  <si>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</si>
  <si>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其他食品和药品监督管理事务支出</t>
  </si>
  <si>
    <t xml:space="preserve">    其他医疗卫生与计划生育支出</t>
  </si>
  <si>
    <t xml:space="preserve">      其他医疗卫生与计划生育支出</t>
  </si>
  <si>
    <t>十、节能环保支出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</si>
  <si>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</si>
  <si>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</si>
  <si>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</si>
  <si>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</si>
  <si>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</si>
  <si>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排污费安排的支出</t>
  </si>
  <si>
    <t xml:space="preserve">      其他污染防治支出</t>
  </si>
  <si>
    <t xml:space="preserve">    自然生态保护</t>
  </si>
  <si>
    <t xml:space="preserve">      农村环境保护</t>
  </si>
  <si>
    <t xml:space="preserve">    退耕还林</t>
  </si>
  <si>
    <t xml:space="preserve">      退耕现金</t>
  </si>
  <si>
    <t xml:space="preserve">      其他退耕还林支出</t>
  </si>
  <si>
    <t xml:space="preserve">    风沙荒漠治理</t>
  </si>
  <si>
    <t xml:space="preserve">      其他风沙荒漠治理支出</t>
  </si>
  <si>
    <t xml:space="preserve">    能源节约利用</t>
  </si>
  <si>
    <t xml:space="preserve">    污染减排</t>
  </si>
  <si>
    <t xml:space="preserve">      环境监测与信息</t>
  </si>
  <si>
    <t xml:space="preserve">      减排专项支出</t>
  </si>
  <si>
    <t xml:space="preserve">    可再生能源</t>
  </si>
  <si>
    <t xml:space="preserve">    其他节能环保支出</t>
  </si>
  <si>
    <t>十一、城乡社区支出</t>
  </si>
  <si>
    <t xml:space="preserve">      城乡社区管理事务</t>
  </si>
  <si>
    <t xml:space="preserve">        行政运行</t>
  </si>
  <si>
    <t xml:space="preserve">        一般行政管理事务</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</si>
  <si>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</si>
  <si>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</si>
  <si>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</si>
  <si>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</si>
  <si>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</si>
  <si>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</si>
  <si>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</si>
  <si>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</si>
  <si>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</si>
  <si>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</si>
  <si>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</si>
  <si>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</si>
  <si>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</si>
  <si>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</si>
  <si>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</si>
  <si>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</si>
  <si>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</si>
  <si>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统计监测与信息服务</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</si>
  <si>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</si>
  <si>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</si>
  <si>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</si>
  <si>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</si>
  <si>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</si>
  <si>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对高校毕业生到基层任职补助</t>
  </si>
  <si>
    <t xml:space="preserve">        其他农业支出</t>
  </si>
  <si>
    <t xml:space="preserve">      林业</t>
  </si>
  <si>
    <t xml:space="preserve">        林业事业机构</t>
  </si>
  <si>
    <t xml:space="preserve">        森林培育</t>
  </si>
  <si>
    <t xml:space="preserve">        森林生态效益补偿</t>
  </si>
  <si>
    <t xml:space="preserve">        动植物保护</t>
  </si>
  <si>
    <t xml:space="preserve">        林业执法与监督</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</si>
  <si>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</si>
  <si>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</si>
  <si>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</si>
  <si>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</si>
  <si>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</si>
  <si>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</si>
  <si>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水土保持</t>
  </si>
  <si>
    <t xml:space="preserve">        水质监测</t>
  </si>
  <si>
    <t xml:space="preserve">        防汛</t>
  </si>
  <si>
    <t xml:space="preserve">        抗旱</t>
  </si>
  <si>
    <t xml:space="preserve">        农田水利</t>
  </si>
  <si>
    <t xml:space="preserve">        大中型水库移民后期扶持专项支出</t>
  </si>
  <si>
    <t xml:space="preserve">        水资源费安排的支出</t>
  </si>
  <si>
    <t xml:space="preserve">        砂石资源费支出</t>
  </si>
  <si>
    <t xml:space="preserve">        农村人畜饮水</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</si>
  <si>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</si>
  <si>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</si>
  <si>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</si>
  <si>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</si>
  <si>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</si>
  <si>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</si>
  <si>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机构运行</t>
  </si>
  <si>
    <t xml:space="preserve">        土地治理</t>
  </si>
  <si>
    <t xml:space="preserve">        产业化经营</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</si>
  <si>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</si>
  <si>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</si>
  <si>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</si>
  <si>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</si>
  <si>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</si>
  <si>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</si>
  <si>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涉农贷款增量奖励</t>
  </si>
  <si>
    <t xml:space="preserve">      其他农林水事务支出</t>
  </si>
  <si>
    <t xml:space="preserve">        其他农林水事务支出</t>
  </si>
  <si>
    <t>十三、交通运输支出</t>
  </si>
  <si>
    <t xml:space="preserve">      公路水路运输</t>
  </si>
  <si>
    <t xml:space="preserve">        公路改建</t>
  </si>
  <si>
    <t xml:space="preserve">        公路养护</t>
  </si>
  <si>
    <t xml:space="preserve">        公路和运输安全</t>
  </si>
  <si>
    <t xml:space="preserve">        公路运输管理</t>
  </si>
  <si>
    <t xml:space="preserve">        海事管理</t>
  </si>
  <si>
    <t xml:space="preserve">        其他公路水路运输支出</t>
  </si>
  <si>
    <t xml:space="preserve">        对城市公交的补贴</t>
  </si>
  <si>
    <t xml:space="preserve">        对农村道路客运的补贴</t>
  </si>
  <si>
    <t xml:space="preserve">        对出租车的补贴</t>
  </si>
  <si>
    <t xml:space="preserve">      车辆购置税支出</t>
  </si>
  <si>
    <t xml:space="preserve">        车辆购置税用于公路等基础设施建设支出</t>
  </si>
  <si>
    <t xml:space="preserve">        车辆购置税用于农村公路建设支出</t>
  </si>
  <si>
    <t>十四、资源勘探信息等支出</t>
  </si>
  <si>
    <t xml:space="preserve">      资源勘探开发</t>
  </si>
  <si>
    <t xml:space="preserve">        其他资源勘探业支出</t>
  </si>
  <si>
    <t xml:space="preserve">      制造业</t>
  </si>
  <si>
    <t xml:space="preserve">        其他制造业支出</t>
  </si>
  <si>
    <t xml:space="preserve">      工业和信息产业监管</t>
  </si>
  <si>
    <t xml:space="preserve">        工业和信息产业支持</t>
  </si>
  <si>
    <t xml:space="preserve">      安全生产监管</t>
  </si>
  <si>
    <t xml:space="preserve">        安全监管监察专项</t>
  </si>
  <si>
    <t xml:space="preserve">        其他安全生产监管支出</t>
  </si>
  <si>
    <t xml:space="preserve">      支持中小企业发展和管理支出</t>
  </si>
  <si>
    <t xml:space="preserve">      其他资源勘探信息等支出</t>
  </si>
  <si>
    <t xml:space="preserve">        技术改造支出</t>
  </si>
  <si>
    <t xml:space="preserve">        其他资源勘探信息等支出</t>
  </si>
  <si>
    <t>十五、商业服务业等支出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</si>
  <si>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</si>
  <si>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</si>
  <si>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</si>
  <si>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</si>
  <si>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</si>
  <si>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</si>
  <si>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十六、金融支出</t>
  </si>
  <si>
    <t xml:space="preserve">      其他金融支出</t>
  </si>
  <si>
    <t>十八、国土海洋气象等支出</t>
  </si>
  <si>
    <t xml:space="preserve">      国土资源事务</t>
  </si>
  <si>
    <t xml:space="preserve">        土地资源利用与保护</t>
  </si>
  <si>
    <t xml:space="preserve">        地质灾害防治</t>
  </si>
  <si>
    <t xml:space="preserve">        矿产资源专项收入安排的支出</t>
  </si>
  <si>
    <t xml:space="preserve">      气象事务</t>
  </si>
  <si>
    <t xml:space="preserve">        其他气象事务支出</t>
  </si>
  <si>
    <t>十九、住房保障支出</t>
  </si>
  <si>
    <t xml:space="preserve">      保障性安居工程支出</t>
  </si>
  <si>
    <t xml:space="preserve">        廉租住房</t>
  </si>
  <si>
    <t xml:space="preserve">        棚户区改造</t>
  </si>
  <si>
    <t xml:space="preserve">        农村危房改造</t>
  </si>
  <si>
    <t xml:space="preserve">        公共租赁住房</t>
  </si>
  <si>
    <t xml:space="preserve">        其他保障性安居工程支出</t>
  </si>
  <si>
    <t>二十、粮油物资储备支出</t>
  </si>
  <si>
    <t xml:space="preserve">      粮油事务</t>
  </si>
  <si>
    <t xml:space="preserve">        粮食风险基金</t>
  </si>
  <si>
    <t xml:space="preserve">        其他粮油事务支出</t>
  </si>
  <si>
    <t xml:space="preserve">      物资事务</t>
  </si>
  <si>
    <t>二十三、其他支出</t>
  </si>
  <si>
    <t xml:space="preserve">        其他支出</t>
  </si>
  <si>
    <t>支出合计</t>
  </si>
  <si>
    <t>预算数为上年执行数的％</t>
  </si>
  <si>
    <t>一、县级公共财政收入</t>
  </si>
  <si>
    <t>（一）税收收入</t>
  </si>
  <si>
    <r>
      <t xml:space="preserve"> 1. </t>
    </r>
    <r>
      <rPr>
        <sz val="11"/>
        <rFont val="宋体"/>
        <charset val="134"/>
      </rPr>
      <t>增值税</t>
    </r>
  </si>
  <si>
    <r>
      <t xml:space="preserve"> 2. </t>
    </r>
    <r>
      <rPr>
        <sz val="11"/>
        <rFont val="宋体"/>
        <charset val="134"/>
      </rPr>
      <t>营业税</t>
    </r>
  </si>
  <si>
    <t xml:space="preserve"> 3.个人所得税</t>
  </si>
  <si>
    <t xml:space="preserve"> 4.城建税</t>
  </si>
  <si>
    <r>
      <t xml:space="preserve"> 5. </t>
    </r>
    <r>
      <rPr>
        <sz val="11"/>
        <rFont val="宋体"/>
        <charset val="134"/>
      </rPr>
      <t>土地使用税</t>
    </r>
  </si>
  <si>
    <t xml:space="preserve"> 6.土地增值税</t>
  </si>
  <si>
    <r>
      <t xml:space="preserve"> 7. </t>
    </r>
    <r>
      <rPr>
        <sz val="11"/>
        <rFont val="宋体"/>
        <charset val="134"/>
      </rPr>
      <t>资源税</t>
    </r>
  </si>
  <si>
    <r>
      <t xml:space="preserve"> 8.</t>
    </r>
    <r>
      <rPr>
        <sz val="11"/>
        <rFont val="宋体"/>
        <charset val="134"/>
      </rPr>
      <t>车船税</t>
    </r>
  </si>
  <si>
    <t xml:space="preserve"> 9. 印花税</t>
  </si>
  <si>
    <t xml:space="preserve"> 10.房产税</t>
  </si>
  <si>
    <r>
      <t xml:space="preserve"> 11. </t>
    </r>
    <r>
      <rPr>
        <sz val="11"/>
        <rFont val="宋体"/>
        <charset val="134"/>
      </rPr>
      <t>企业所得税</t>
    </r>
  </si>
  <si>
    <t xml:space="preserve"> 12. 耕地占用税</t>
  </si>
  <si>
    <t xml:space="preserve"> 13. 契税</t>
  </si>
  <si>
    <t>14.烟叶税</t>
  </si>
  <si>
    <t>（二）非税收入</t>
  </si>
  <si>
    <r>
      <t>1.</t>
    </r>
    <r>
      <rPr>
        <sz val="11"/>
        <rFont val="宋体"/>
        <charset val="134"/>
      </rPr>
      <t>国有资产收益</t>
    </r>
  </si>
  <si>
    <r>
      <t xml:space="preserve">2. </t>
    </r>
    <r>
      <rPr>
        <sz val="11"/>
        <rFont val="宋体"/>
        <charset val="134"/>
      </rPr>
      <t>行政性收费收入</t>
    </r>
  </si>
  <si>
    <t>3.罚没收入</t>
  </si>
  <si>
    <t>4.专项收入</t>
  </si>
  <si>
    <t>5.其他非税收入</t>
  </si>
  <si>
    <t>隆回县2016年公共财政收入预算表</t>
    <phoneticPr fontId="1" type="noConversion"/>
  </si>
  <si>
    <t>隆回县2016年公共财政支出预算表</t>
    <phoneticPr fontId="1" type="noConversion"/>
  </si>
  <si>
    <t xml:space="preserve">      法制建设</t>
  </si>
  <si>
    <t xml:space="preserve">      信访事务</t>
  </si>
  <si>
    <t xml:space="preserve">      战略规划与实施</t>
  </si>
  <si>
    <t xml:space="preserve">      财政国库业务</t>
  </si>
  <si>
    <t xml:space="preserve">      信息化建设</t>
  </si>
  <si>
    <t xml:space="preserve">      其他人力资源事务支出</t>
  </si>
  <si>
    <t xml:space="preserve">      招商引资</t>
  </si>
  <si>
    <t xml:space="preserve">    工商行政管理事务</t>
  </si>
  <si>
    <t xml:space="preserve">      工商行政管理专项</t>
  </si>
  <si>
    <t xml:space="preserve">      执法办案专项</t>
  </si>
  <si>
    <t xml:space="preserve">      台湾事务</t>
  </si>
  <si>
    <t xml:space="preserve">      华侨事务</t>
  </si>
  <si>
    <t xml:space="preserve">      档案馆</t>
  </si>
  <si>
    <t xml:space="preserve">      网络侦控管理</t>
  </si>
  <si>
    <t xml:space="preserve">      查办和预防职务犯罪</t>
  </si>
  <si>
    <t xml:space="preserve">      “两庭”建设</t>
  </si>
  <si>
    <t xml:space="preserve">      基层司法业务</t>
  </si>
  <si>
    <t xml:space="preserve">      城市中小学校舍建设</t>
  </si>
  <si>
    <t xml:space="preserve">      其他科学技术管理事务支出</t>
  </si>
  <si>
    <t xml:space="preserve">      科普活动</t>
  </si>
  <si>
    <t xml:space="preserve">      青少年科技活动</t>
  </si>
  <si>
    <t xml:space="preserve">      科技奖励</t>
  </si>
  <si>
    <t xml:space="preserve">      文化活动</t>
  </si>
  <si>
    <t xml:space="preserve">      文化交流与合作</t>
  </si>
  <si>
    <t xml:space="preserve">      文化创作与保护</t>
  </si>
  <si>
    <t xml:space="preserve">      体育竞赛</t>
  </si>
  <si>
    <t xml:space="preserve">    新闻出版广播影视</t>
  </si>
  <si>
    <t xml:space="preserve">      广播</t>
  </si>
  <si>
    <t xml:space="preserve">      电影</t>
  </si>
  <si>
    <t xml:space="preserve">      其他新闻出版广播影视支出</t>
  </si>
  <si>
    <t>八、社会保障和就业支出</t>
  </si>
  <si>
    <t xml:space="preserve">      就业管理事务</t>
  </si>
  <si>
    <t xml:space="preserve">      社会保险经办机构</t>
  </si>
  <si>
    <t xml:space="preserve">      行政区划和地名管理</t>
  </si>
  <si>
    <t xml:space="preserve">      未归口管理的行政单位离退休</t>
  </si>
  <si>
    <t xml:space="preserve">      就业创业服务补贴</t>
  </si>
  <si>
    <t xml:space="preserve">      综合医院</t>
  </si>
  <si>
    <t xml:space="preserve">      中医（民族）医院</t>
  </si>
  <si>
    <t xml:space="preserve">      传染病医院</t>
  </si>
  <si>
    <t xml:space="preserve">      疾病应急救助</t>
  </si>
  <si>
    <t xml:space="preserve">      食品安全事务</t>
  </si>
  <si>
    <t xml:space="preserve">      退耕还林工程建设</t>
  </si>
  <si>
    <t xml:space="preserve">    能源管理事务</t>
  </si>
  <si>
    <t xml:space="preserve">      农村电网建设</t>
  </si>
  <si>
    <t xml:space="preserve">        农业生产支持补贴</t>
  </si>
  <si>
    <t xml:space="preserve">        成品油价格改革对渔业的补贴</t>
  </si>
  <si>
    <t xml:space="preserve">        林业工程与项目管理</t>
  </si>
  <si>
    <t xml:space="preserve">        林业产业化</t>
  </si>
  <si>
    <t xml:space="preserve">        林业贷款贴息</t>
  </si>
  <si>
    <t xml:space="preserve">        成品油价格改革对林业的补贴</t>
  </si>
  <si>
    <t xml:space="preserve">      普惠金融发展支出</t>
  </si>
  <si>
    <t xml:space="preserve">        其他普惠金融发展支出</t>
  </si>
  <si>
    <t xml:space="preserve">      目标价格补贴</t>
  </si>
  <si>
    <t xml:space="preserve">        棉花目标价格补贴</t>
  </si>
  <si>
    <t xml:space="preserve">        取消政府还贷二级公路收费专项支出</t>
  </si>
  <si>
    <t xml:space="preserve">      铁路运输</t>
  </si>
  <si>
    <t xml:space="preserve">      成品油价格改革对交通运输的补贴</t>
  </si>
  <si>
    <t xml:space="preserve">        成品油价格改革补贴其他支出</t>
  </si>
  <si>
    <t xml:space="preserve">        国土资源规划及管理</t>
  </si>
  <si>
    <t xml:space="preserve">        国土整治</t>
  </si>
  <si>
    <t xml:space="preserve">        其他国土资源事务支出</t>
  </si>
  <si>
    <t xml:space="preserve">      住房改革支出</t>
  </si>
  <si>
    <t xml:space="preserve">        住房公积金</t>
  </si>
  <si>
    <t xml:space="preserve">        购房补贴</t>
  </si>
  <si>
    <t xml:space="preserve">        粮食专项业务活动</t>
  </si>
  <si>
    <t xml:space="preserve">      粮油储备</t>
  </si>
  <si>
    <t xml:space="preserve">        其他粮油储备支出</t>
  </si>
  <si>
    <t>二十二、债务付息支出</t>
  </si>
  <si>
    <t xml:space="preserve">      地方政府一般债务付息支出</t>
  </si>
  <si>
    <t xml:space="preserve">        地方政府一般债券付息支出</t>
  </si>
  <si>
    <t>支出合计</t>
    <phoneticPr fontId="1" type="noConversion"/>
  </si>
  <si>
    <t>2016年预算数</t>
    <phoneticPr fontId="1" type="noConversion"/>
  </si>
  <si>
    <r>
      <t>2015</t>
    </r>
    <r>
      <rPr>
        <sz val="10"/>
        <rFont val="宋体"/>
        <charset val="134"/>
      </rPr>
      <t>年决算数</t>
    </r>
    <phoneticPr fontId="10" type="noConversion"/>
  </si>
  <si>
    <r>
      <t>2016</t>
    </r>
    <r>
      <rPr>
        <sz val="10"/>
        <rFont val="宋体"/>
        <charset val="134"/>
      </rPr>
      <t>年预算数</t>
    </r>
    <phoneticPr fontId="10" type="noConversion"/>
  </si>
  <si>
    <r>
      <t>2016</t>
    </r>
    <r>
      <rPr>
        <sz val="10"/>
        <rFont val="宋体"/>
        <charset val="134"/>
      </rPr>
      <t>年预算数</t>
    </r>
    <phoneticPr fontId="10" type="noConversion"/>
  </si>
  <si>
    <t>收     入</t>
  </si>
  <si>
    <t>项目名称</t>
    <phoneticPr fontId="1" type="noConversion"/>
  </si>
  <si>
    <t>2016年预算数</t>
    <phoneticPr fontId="1" type="noConversion"/>
  </si>
  <si>
    <t>单位:万元</t>
    <phoneticPr fontId="1" type="noConversion"/>
  </si>
  <si>
    <t>单位:万元</t>
    <phoneticPr fontId="1" type="noConversion"/>
  </si>
  <si>
    <t>项目名称</t>
  </si>
  <si>
    <t>2016年预算数</t>
  </si>
  <si>
    <t>单位：万元</t>
    <phoneticPr fontId="1" type="noConversion"/>
  </si>
  <si>
    <t>科目编码</t>
    <phoneticPr fontId="1" type="noConversion"/>
  </si>
  <si>
    <t>科目名称</t>
    <phoneticPr fontId="1" type="noConversion"/>
  </si>
  <si>
    <t>基本支出预算数</t>
    <phoneticPr fontId="1" type="noConversion"/>
  </si>
  <si>
    <t>津贴补贴</t>
  </si>
  <si>
    <t>伙食补助费</t>
  </si>
  <si>
    <t>离休费</t>
  </si>
  <si>
    <t>退休费</t>
  </si>
  <si>
    <t>抚恤金</t>
  </si>
  <si>
    <t>生活补助</t>
  </si>
  <si>
    <t>救济费</t>
  </si>
  <si>
    <t>医疗费</t>
  </si>
  <si>
    <t>助学金</t>
  </si>
  <si>
    <t>奖励金</t>
  </si>
  <si>
    <t>生产补贴</t>
  </si>
  <si>
    <t>购房补贴</t>
  </si>
  <si>
    <t>办公设备购置</t>
  </si>
  <si>
    <t>专用设备购置</t>
  </si>
  <si>
    <t>公务用车购置</t>
  </si>
  <si>
    <t>其他资本性支出</t>
  </si>
  <si>
    <t>事业单位补贴</t>
  </si>
  <si>
    <t>国内债务付息</t>
  </si>
  <si>
    <t>一、农网还贷资金收入</t>
  </si>
  <si>
    <t>二、海南省高等级公路车辆通行附加费收入</t>
  </si>
  <si>
    <t>三、港口建设费收入</t>
  </si>
  <si>
    <t>四、散装水泥专项资金收入</t>
  </si>
  <si>
    <t>五、新型墙体材料专项基金收入</t>
  </si>
  <si>
    <t>六、新菜地开发建设基金收入</t>
  </si>
  <si>
    <t>七、新增建设用地土地有偿使用费收入</t>
  </si>
  <si>
    <t>八、南水北调工程建设基金收入</t>
  </si>
  <si>
    <t>九、城市公用事业附加收入</t>
  </si>
  <si>
    <t>十、国有土地收益基金收入</t>
  </si>
  <si>
    <t>十一、农业土地开发资金收入</t>
  </si>
  <si>
    <t>十二、国有土地使用权出让收入</t>
  </si>
  <si>
    <t xml:space="preserve">  土地出让价款收入</t>
  </si>
  <si>
    <t xml:space="preserve">  补缴的土地价款</t>
  </si>
  <si>
    <t xml:space="preserve">  划拨土地收入</t>
  </si>
  <si>
    <t xml:space="preserve">  其他土地出让收入</t>
  </si>
  <si>
    <t>十三、大中型水库库区基金收入</t>
  </si>
  <si>
    <t>十四、彩票公益金收入</t>
  </si>
  <si>
    <t xml:space="preserve">  福利彩票公益金收入</t>
  </si>
  <si>
    <t xml:space="preserve">  体育彩票公益金收入</t>
  </si>
  <si>
    <t>十五、城市基础设施配套费收入</t>
  </si>
  <si>
    <t>十六、小型水库移民扶助基金收入</t>
  </si>
  <si>
    <t>十七、国家重大水利工程建设基金收入</t>
  </si>
  <si>
    <t xml:space="preserve">  南水北调工程建设资金</t>
  </si>
  <si>
    <t xml:space="preserve">  三峡工程后续工作资金</t>
  </si>
  <si>
    <t xml:space="preserve">  省级重大水利工程建设资金</t>
  </si>
  <si>
    <t>十八、车辆通行费</t>
  </si>
  <si>
    <t>十九、污水处理费收入</t>
  </si>
  <si>
    <t>二十、彩票发行机构和彩票销售机构的业务费用</t>
  </si>
  <si>
    <t>二十一、其他政府性基金收入</t>
  </si>
  <si>
    <t xml:space="preserve">  缴纳新增建设用地土地有偿使用费</t>
  </si>
  <si>
    <t>一、文化体育与传媒支出</t>
  </si>
  <si>
    <t xml:space="preserve">    国家电影事业发展专项资金及对应专项债务收入安排的支出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</si>
  <si>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</si>
  <si>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</si>
  <si>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</si>
  <si>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</si>
  <si>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</si>
  <si>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</si>
  <si>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</si>
  <si>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</si>
  <si>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</si>
  <si>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</si>
  <si>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</si>
  <si>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</si>
  <si>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</si>
  <si>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</si>
  <si>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</si>
  <si>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</si>
  <si>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土地出让业务支出</t>
  </si>
  <si>
    <t xml:space="preserve">      廉租住房支出</t>
  </si>
  <si>
    <t xml:space="preserve">      保障性住房租金补贴</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</si>
  <si>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</si>
  <si>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</si>
  <si>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</si>
  <si>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</si>
  <si>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</si>
  <si>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</si>
  <si>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</si>
  <si>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</si>
  <si>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</si>
  <si>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</si>
  <si>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</si>
  <si>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</si>
  <si>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</si>
  <si>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</si>
  <si>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</si>
  <si>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</si>
  <si>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</si>
  <si>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新菜地开发建设基金及对应专项债务收入安排的支出</t>
  </si>
  <si>
    <t xml:space="preserve">      其他大中型水库库区基金支出</t>
  </si>
  <si>
    <t xml:space="preserve">    三峡水库库区基金支出</t>
  </si>
  <si>
    <t xml:space="preserve">    南水北调工程基金及对应专项债务收入安排的支出</t>
  </si>
  <si>
    <t xml:space="preserve">    国家重大水利工程建设基金及对应专项债务收入安排的支出</t>
  </si>
  <si>
    <t>六、交通运输支出</t>
  </si>
  <si>
    <t xml:space="preserve">    铁路运输</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</si>
  <si>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</si>
  <si>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</si>
  <si>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</si>
  <si>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</si>
  <si>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</si>
  <si>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</si>
  <si>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</si>
  <si>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 xml:space="preserve">    散装水泥专项资金及对应专项债务收入安排的支出</t>
  </si>
  <si>
    <t xml:space="preserve">    新型墙体材料专项基金及对应专项债务收入安排的支出</t>
  </si>
  <si>
    <t xml:space="preserve">    农网还贷资金支出</t>
  </si>
  <si>
    <t xml:space="preserve">      地方农网还贷资金支出</t>
  </si>
  <si>
    <t xml:space="preserve">      其他农网还贷资金支出</t>
  </si>
  <si>
    <t>八、商业服务业等支出</t>
  </si>
  <si>
    <t xml:space="preserve">    旅游发展基金支出</t>
  </si>
  <si>
    <t>九、其他支出</t>
  </si>
  <si>
    <t xml:space="preserve">    其他政府性基金及对应专项债务收入安排的支出</t>
  </si>
  <si>
    <t xml:space="preserve">    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</si>
  <si>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</si>
  <si>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</si>
  <si>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</si>
  <si>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</si>
  <si>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</si>
  <si>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</si>
  <si>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用于其他社会公益事业的彩票公益金支出</t>
  </si>
  <si>
    <t>十、债务付息支出</t>
  </si>
  <si>
    <t>十一、债务发行费用支出</t>
  </si>
  <si>
    <t>合计</t>
    <phoneticPr fontId="1" type="noConversion"/>
  </si>
  <si>
    <t>一、社会保障和就业支出</t>
  </si>
  <si>
    <t xml:space="preserve">    小型水库移民扶助基金支出</t>
  </si>
  <si>
    <t>二、城乡社区支出</t>
  </si>
  <si>
    <t xml:space="preserve">    政府住房基金支出</t>
  </si>
  <si>
    <t xml:space="preserve">      其他政府住房基金支出</t>
  </si>
  <si>
    <t xml:space="preserve">    国有土地使用权出让收入安排的支出</t>
  </si>
  <si>
    <t xml:space="preserve">      其他国有土地使用权出让收入安排的支出</t>
  </si>
  <si>
    <t xml:space="preserve">    城市公用事业附加安排的支出</t>
  </si>
  <si>
    <t xml:space="preserve">    国有土地收益基金支出</t>
  </si>
  <si>
    <t>　    征地和拆迁补偿支出</t>
  </si>
  <si>
    <t>　    土地开发支出</t>
  </si>
  <si>
    <t>　    其他国有土地收益基金支出</t>
  </si>
  <si>
    <t xml:space="preserve">    农业土地开发资金支出</t>
  </si>
  <si>
    <t xml:space="preserve">    新增建设用地有偿使用费安排的支出</t>
  </si>
  <si>
    <t xml:space="preserve">      其他新增建设用地土地有偿使用费安排的支出</t>
  </si>
  <si>
    <t xml:space="preserve">    城市基础设施配套费安排的支出</t>
  </si>
  <si>
    <t xml:space="preserve">    污水处理费安排的支出</t>
  </si>
  <si>
    <t xml:space="preserve">      污水处理设施建设和运营</t>
  </si>
  <si>
    <t>三、农林水支出</t>
  </si>
  <si>
    <t xml:space="preserve">    大中型水库库区基金支出</t>
  </si>
  <si>
    <t>四、资源勘探信息等支出</t>
  </si>
  <si>
    <t xml:space="preserve">    新型墙体材料专项基金支出</t>
  </si>
  <si>
    <t>五、其他支出</t>
  </si>
  <si>
    <t xml:space="preserve">    其他政府性基金支出（价格调节基金支出）</t>
  </si>
  <si>
    <t xml:space="preserve">    彩票公益金安排的支出</t>
  </si>
  <si>
    <t xml:space="preserve">    大中型水库库区基金及对应债务专著收入安排的支出</t>
  </si>
  <si>
    <t>支出总计</t>
  </si>
  <si>
    <t xml:space="preserve">      增值税和消费税税收返还收入 </t>
  </si>
  <si>
    <t xml:space="preserve">      所得税基数返还收入</t>
  </si>
  <si>
    <t xml:space="preserve">      成品油价格和税费改革税收返还收入</t>
  </si>
  <si>
    <t xml:space="preserve">      其他税收返还收入</t>
  </si>
  <si>
    <t xml:space="preserve">      体制补助收入</t>
  </si>
  <si>
    <t xml:space="preserve">      均衡性转移支付收入</t>
  </si>
  <si>
    <t xml:space="preserve">      老少边穷转移支付收入</t>
  </si>
  <si>
    <t xml:space="preserve">      县级基本财力保障机制奖补资金收入</t>
  </si>
  <si>
    <t xml:space="preserve">      结算补助收入</t>
  </si>
  <si>
    <t xml:space="preserve">      化解债务补助收入</t>
  </si>
  <si>
    <t xml:space="preserve">      资源枯竭型城市转移支付补助收入</t>
  </si>
  <si>
    <t xml:space="preserve">      企业事业单位划转补助收入</t>
  </si>
  <si>
    <t xml:space="preserve">      成品油价格和税费改革转移支付补助收入</t>
  </si>
  <si>
    <t xml:space="preserve">      基层公检法司转移支付收入</t>
  </si>
  <si>
    <t xml:space="preserve">      义务教育等转移支付收入</t>
  </si>
  <si>
    <t xml:space="preserve">      基本养老保险和低保等转移支付收入</t>
  </si>
  <si>
    <t xml:space="preserve">      新型农村合作医疗等转移支付收入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</si>
  <si>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</si>
  <si>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</si>
  <si>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</si>
  <si>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</si>
  <si>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其他一般性转移支付收入</t>
  </si>
  <si>
    <t xml:space="preserve">      其他支出</t>
  </si>
  <si>
    <t xml:space="preserve"> 三、专项转移支付收入</t>
    <phoneticPr fontId="1" type="noConversion"/>
  </si>
  <si>
    <t>二、 一般性转移支付收入</t>
    <phoneticPr fontId="1" type="noConversion"/>
  </si>
  <si>
    <t>一、 返还性收入</t>
    <phoneticPr fontId="1" type="noConversion"/>
  </si>
  <si>
    <t>隆回县2016年社保基金收入预算表</t>
    <phoneticPr fontId="1" type="noConversion"/>
  </si>
  <si>
    <t>隆回县2016年社保基金支出预算表</t>
    <phoneticPr fontId="1" type="noConversion"/>
  </si>
  <si>
    <t>项        目</t>
  </si>
  <si>
    <t>合   计</t>
  </si>
  <si>
    <t>基本养老保险基金</t>
  </si>
  <si>
    <t>基本医疗保险基金</t>
  </si>
  <si>
    <t>工伤保险基  金</t>
  </si>
  <si>
    <t>失业保险基  金</t>
  </si>
  <si>
    <t>生育保险基  金</t>
  </si>
  <si>
    <t>企业职工</t>
  </si>
  <si>
    <t>行政事业</t>
  </si>
  <si>
    <t>城乡居民</t>
  </si>
  <si>
    <t>城镇职工</t>
  </si>
  <si>
    <t>城镇居民</t>
  </si>
  <si>
    <t>新农合</t>
  </si>
  <si>
    <t>一、上年结余</t>
  </si>
  <si>
    <t>二、收  入</t>
  </si>
  <si>
    <t>（一）本年收入</t>
  </si>
  <si>
    <t xml:space="preserve">    1、保险费收入</t>
  </si>
  <si>
    <t xml:space="preserve">      其中：县级财政安排</t>
  </si>
  <si>
    <t xml:space="preserve">    2、利息收入</t>
  </si>
  <si>
    <t xml:space="preserve">    3、财政补贴收入</t>
  </si>
  <si>
    <t xml:space="preserve">      其中：县级财政补贴</t>
  </si>
  <si>
    <t xml:space="preserve">    4、其他收入</t>
  </si>
  <si>
    <t xml:space="preserve">    5、转移收入</t>
  </si>
  <si>
    <t>（二）上级补助收入</t>
  </si>
  <si>
    <t>（三）下级上解收入</t>
  </si>
  <si>
    <t xml:space="preserve">  （一）本年支出</t>
  </si>
  <si>
    <t xml:space="preserve">    1、社保待遇支出</t>
  </si>
  <si>
    <t xml:space="preserve">    2、其他支出</t>
  </si>
  <si>
    <t xml:space="preserve">    3、转移支出</t>
  </si>
  <si>
    <t xml:space="preserve">  （二）补助下级支出</t>
  </si>
  <si>
    <t xml:space="preserve">  （三）上解上级支出</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</si>
  <si>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</si>
  <si>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隆回县2016年一般公共税收返还和转移支付预算表</t>
    <phoneticPr fontId="1" type="noConversion"/>
  </si>
  <si>
    <t>基本工资</t>
  </si>
  <si>
    <t>奖金</t>
  </si>
  <si>
    <t>社会保障缴费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</si>
  <si>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</si>
  <si>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</si>
  <si>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</si>
  <si>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</si>
  <si>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</si>
  <si>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</si>
  <si>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</si>
  <si>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</si>
  <si>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</si>
  <si>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</si>
  <si>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</si>
  <si>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</si>
  <si>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</si>
  <si>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</si>
  <si>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</si>
  <si>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</si>
  <si>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</si>
  <si>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</si>
  <si>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</si>
  <si>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</si>
  <si>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</si>
  <si>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</si>
  <si>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</si>
  <si>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</si>
  <si>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</si>
  <si>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</si>
  <si>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</si>
  <si>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</si>
  <si>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</si>
  <si>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退职（役）费</t>
  </si>
  <si>
    <t>住房公积金</t>
  </si>
  <si>
    <t>其他对个人和家庭的补助支出</t>
  </si>
  <si>
    <t>信息网络及软件购置更新</t>
  </si>
  <si>
    <t>其他交通工具购置</t>
  </si>
  <si>
    <t>企业政策性补贴</t>
  </si>
  <si>
    <t>其他对企事业单位的补贴</t>
  </si>
  <si>
    <t>合     计</t>
    <phoneticPr fontId="1" type="noConversion"/>
  </si>
  <si>
    <t>工资福利支出小计</t>
    <phoneticPr fontId="1" type="noConversion"/>
  </si>
  <si>
    <t>商品和服务支出小计</t>
    <phoneticPr fontId="1" type="noConversion"/>
  </si>
  <si>
    <t>对个人和家庭的补助小计</t>
    <phoneticPr fontId="1" type="noConversion"/>
  </si>
  <si>
    <t>其他资本性支出小计</t>
    <phoneticPr fontId="1" type="noConversion"/>
  </si>
  <si>
    <t>对企事业单位的补贴小计</t>
    <phoneticPr fontId="1" type="noConversion"/>
  </si>
  <si>
    <t>债务利息支出小计</t>
    <phoneticPr fontId="1" type="noConversion"/>
  </si>
  <si>
    <t>支  出</t>
    <phoneticPr fontId="1" type="noConversion"/>
  </si>
  <si>
    <t>2016年4月12日（按经济分类）</t>
    <phoneticPr fontId="1" type="noConversion"/>
  </si>
  <si>
    <t>项       目</t>
    <phoneticPr fontId="1" type="noConversion"/>
  </si>
  <si>
    <t>2016年预算数</t>
    <phoneticPr fontId="1" type="noConversion"/>
  </si>
  <si>
    <r>
      <t>2015</t>
    </r>
    <r>
      <rPr>
        <sz val="10"/>
        <rFont val="宋体"/>
        <charset val="134"/>
      </rPr>
      <t>年决算数</t>
    </r>
    <phoneticPr fontId="1" type="noConversion"/>
  </si>
  <si>
    <t>单位:万元</t>
    <phoneticPr fontId="1" type="noConversion"/>
  </si>
  <si>
    <t>隆回县2016年县本级一般公共财政支出预算表（本级）</t>
    <phoneticPr fontId="1" type="noConversion"/>
  </si>
  <si>
    <t>隆回县2016年政府性基金收入预算表</t>
    <phoneticPr fontId="1" type="noConversion"/>
  </si>
  <si>
    <t>隆回县2016年政府性基金支出预算表</t>
    <phoneticPr fontId="1" type="noConversion"/>
  </si>
  <si>
    <r>
      <t>隆回县2016年政府性基金转移支付表</t>
    </r>
    <r>
      <rPr>
        <b/>
        <sz val="8"/>
        <rFont val="宋体"/>
        <charset val="134"/>
      </rPr>
      <t>(</t>
    </r>
    <r>
      <rPr>
        <b/>
        <sz val="12"/>
        <rFont val="宋体"/>
        <charset val="134"/>
      </rPr>
      <t>上级补助收入)</t>
    </r>
    <phoneticPr fontId="1" type="noConversion"/>
  </si>
  <si>
    <t>隆回县2016年县本级一般公共财政基本支出预算表</t>
    <phoneticPr fontId="1" type="noConversion"/>
  </si>
  <si>
    <r>
      <t>收</t>
    </r>
    <r>
      <rPr>
        <sz val="14"/>
        <rFont val="Times New Roman"/>
        <family val="1"/>
      </rPr>
      <t xml:space="preserve">                          </t>
    </r>
    <r>
      <rPr>
        <sz val="14"/>
        <rFont val="宋体"/>
        <charset val="134"/>
      </rPr>
      <t>入</t>
    </r>
  </si>
  <si>
    <r>
      <t>支</t>
    </r>
    <r>
      <rPr>
        <sz val="14"/>
        <rFont val="Times New Roman"/>
        <family val="1"/>
      </rPr>
      <t xml:space="preserve">                          </t>
    </r>
    <r>
      <rPr>
        <sz val="14"/>
        <rFont val="宋体"/>
        <charset val="134"/>
      </rPr>
      <t>出</t>
    </r>
  </si>
  <si>
    <t>项          目</t>
  </si>
  <si>
    <t>预算数</t>
    <phoneticPr fontId="1" type="noConversion"/>
  </si>
  <si>
    <t>本年收入</t>
    <phoneticPr fontId="1" type="noConversion"/>
  </si>
  <si>
    <t>公共财政支出</t>
    <phoneticPr fontId="1" type="noConversion"/>
  </si>
  <si>
    <t>转移性收入</t>
  </si>
  <si>
    <t>上年结转支出</t>
    <phoneticPr fontId="1" type="noConversion"/>
  </si>
  <si>
    <t xml:space="preserve">  上级补助收入</t>
  </si>
  <si>
    <t>国债还本支出</t>
  </si>
  <si>
    <t xml:space="preserve">    返还性收入</t>
  </si>
  <si>
    <t xml:space="preserve">    地方政府债券还本</t>
  </si>
  <si>
    <t xml:space="preserve">    一般性转移支付收入</t>
  </si>
  <si>
    <t>转移性支出</t>
  </si>
  <si>
    <t xml:space="preserve">    专项转移支付收入</t>
  </si>
  <si>
    <t xml:space="preserve">  补助下级支出</t>
  </si>
  <si>
    <r>
      <t xml:space="preserve">  </t>
    </r>
    <r>
      <rPr>
        <sz val="11"/>
        <rFont val="宋体"/>
        <charset val="134"/>
      </rPr>
      <t>地震灾后恢复重建补助收入</t>
    </r>
  </si>
  <si>
    <t xml:space="preserve">    返还性支出</t>
  </si>
  <si>
    <r>
      <rPr>
        <sz val="11"/>
        <rFont val="宋体"/>
        <charset val="134"/>
      </rPr>
      <t xml:space="preserve"> </t>
    </r>
    <r>
      <rPr>
        <sz val="11"/>
        <rFont val="宋体"/>
        <charset val="134"/>
      </rPr>
      <t xml:space="preserve"> </t>
    </r>
    <r>
      <rPr>
        <sz val="11"/>
        <rFont val="宋体"/>
        <charset val="134"/>
      </rPr>
      <t>转贷地方政府债券收入</t>
    </r>
  </si>
  <si>
    <t xml:space="preserve">    一般性转移支付支出</t>
  </si>
  <si>
    <t xml:space="preserve">  省补助计划单列市收入</t>
  </si>
  <si>
    <t xml:space="preserve">    专项转移支付支出</t>
  </si>
  <si>
    <t xml:space="preserve">  地震灾后恢复重建补助支出</t>
  </si>
  <si>
    <t xml:space="preserve">  下级上解收入</t>
  </si>
  <si>
    <t xml:space="preserve">  转贷地方政府债券支出</t>
  </si>
  <si>
    <t>安排预算稳定调节基金</t>
    <phoneticPr fontId="1" type="noConversion"/>
  </si>
  <si>
    <t>债务转贷收入</t>
    <phoneticPr fontId="1" type="noConversion"/>
  </si>
  <si>
    <t>上解上级支出</t>
    <phoneticPr fontId="1" type="noConversion"/>
  </si>
  <si>
    <t>上年结余收入</t>
    <phoneticPr fontId="1" type="noConversion"/>
  </si>
  <si>
    <t xml:space="preserve">    计划单列市上解省支出</t>
  </si>
  <si>
    <t xml:space="preserve">    上年结转</t>
  </si>
  <si>
    <t xml:space="preserve">    净结余</t>
  </si>
  <si>
    <t xml:space="preserve">  援助其他地区支出</t>
  </si>
  <si>
    <t>调出资金</t>
    <phoneticPr fontId="1" type="noConversion"/>
  </si>
  <si>
    <t>调入预算稳定调节基金</t>
    <phoneticPr fontId="1" type="noConversion"/>
  </si>
  <si>
    <t>调入资金</t>
    <phoneticPr fontId="1" type="noConversion"/>
  </si>
  <si>
    <t xml:space="preserve">  地震灾后恢复重建调入资金</t>
  </si>
  <si>
    <t>年终结余</t>
    <phoneticPr fontId="1" type="noConversion"/>
  </si>
  <si>
    <t xml:space="preserve">  接受其他地区援助收入</t>
  </si>
  <si>
    <t xml:space="preserve">    结转</t>
  </si>
  <si>
    <t>收入总计</t>
  </si>
  <si>
    <t>隆回县2016年一般公共财政收支预算平衡表</t>
    <phoneticPr fontId="1" type="noConversion"/>
  </si>
</sst>
</file>

<file path=xl/styles.xml><?xml version="1.0" encoding="utf-8"?>
<styleSheet xmlns="http://schemas.openxmlformats.org/spreadsheetml/2006/main">
  <numFmts count="5">
    <numFmt numFmtId="176" formatCode="0_ "/>
    <numFmt numFmtId="177" formatCode="0.00_ "/>
    <numFmt numFmtId="178" formatCode="0_);[Red]\(0\)"/>
    <numFmt numFmtId="179" formatCode="0.0_ "/>
    <numFmt numFmtId="180" formatCode="0.00_);[Red]\(0.00\)"/>
  </numFmts>
  <fonts count="26">
    <font>
      <sz val="12"/>
      <name val="宋体"/>
      <charset val="134"/>
    </font>
    <font>
      <sz val="9"/>
      <name val="宋体"/>
      <charset val="134"/>
    </font>
    <font>
      <b/>
      <sz val="22"/>
      <name val="宋体"/>
      <charset val="134"/>
    </font>
    <font>
      <sz val="12"/>
      <name val="黑体"/>
      <charset val="134"/>
    </font>
    <font>
      <sz val="11"/>
      <name val="宋体"/>
      <charset val="134"/>
    </font>
    <font>
      <sz val="11"/>
      <name val="Times New Roman"/>
      <family val="1"/>
    </font>
    <font>
      <b/>
      <sz val="11"/>
      <name val="宋体"/>
      <charset val="134"/>
    </font>
    <font>
      <sz val="10"/>
      <name val="Times New Roman"/>
      <family val="1"/>
    </font>
    <font>
      <sz val="10"/>
      <name val="Arial"/>
      <family val="2"/>
    </font>
    <font>
      <sz val="10"/>
      <name val="宋体"/>
      <charset val="134"/>
    </font>
    <font>
      <b/>
      <sz val="18"/>
      <name val="Times New Roman"/>
      <family val="1"/>
    </font>
    <font>
      <sz val="12"/>
      <name val="宋体"/>
      <charset val="134"/>
    </font>
    <font>
      <sz val="12"/>
      <name val="Times New Roman"/>
      <family val="1"/>
    </font>
    <font>
      <b/>
      <sz val="11"/>
      <name val="宋体"/>
      <charset val="134"/>
    </font>
    <font>
      <b/>
      <sz val="12"/>
      <name val="宋体"/>
      <charset val="134"/>
    </font>
    <font>
      <sz val="11"/>
      <color indexed="8"/>
      <name val="宋体"/>
      <charset val="134"/>
    </font>
    <font>
      <b/>
      <sz val="20"/>
      <name val="宋体"/>
      <charset val="134"/>
    </font>
    <font>
      <sz val="10"/>
      <color indexed="8"/>
      <name val="宋体"/>
      <charset val="134"/>
    </font>
    <font>
      <sz val="12"/>
      <color indexed="8"/>
      <name val="宋体"/>
      <charset val="134"/>
    </font>
    <font>
      <b/>
      <sz val="8"/>
      <name val="宋体"/>
      <charset val="134"/>
    </font>
    <font>
      <b/>
      <sz val="9"/>
      <name val="宋体"/>
      <charset val="134"/>
    </font>
    <font>
      <sz val="12"/>
      <name val="宋体"/>
      <charset val="134"/>
    </font>
    <font>
      <b/>
      <sz val="16"/>
      <name val="宋体"/>
      <charset val="134"/>
    </font>
    <font>
      <b/>
      <sz val="18"/>
      <name val="宋体"/>
      <charset val="134"/>
    </font>
    <font>
      <sz val="14"/>
      <name val="宋体"/>
      <charset val="134"/>
    </font>
    <font>
      <sz val="14"/>
      <name val="Times New Roman"/>
      <family val="1"/>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64"/>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bottom/>
      <diagonal/>
    </border>
  </borders>
  <cellStyleXfs count="3">
    <xf numFmtId="0" fontId="0" fillId="0" borderId="0"/>
    <xf numFmtId="0" fontId="11" fillId="0" borderId="0"/>
    <xf numFmtId="0" fontId="8" fillId="0" borderId="0"/>
  </cellStyleXfs>
  <cellXfs count="142">
    <xf numFmtId="0" fontId="0" fillId="0" borderId="0" xfId="0"/>
    <xf numFmtId="0" fontId="0" fillId="0" borderId="0" xfId="0" applyFont="1" applyFill="1" applyAlignment="1"/>
    <xf numFmtId="0" fontId="3" fillId="0" borderId="0" xfId="0" applyFont="1" applyFill="1" applyAlignment="1"/>
    <xf numFmtId="0" fontId="3" fillId="0" borderId="0" xfId="0" applyFont="1" applyFill="1" applyAlignment="1">
      <alignment vertical="center"/>
    </xf>
    <xf numFmtId="0" fontId="0"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xf numFmtId="1" fontId="6" fillId="0" borderId="1" xfId="0" applyNumberFormat="1" applyFont="1" applyFill="1" applyBorder="1" applyAlignment="1" applyProtection="1">
      <alignment vertical="center"/>
      <protection locked="0"/>
    </xf>
    <xf numFmtId="0" fontId="0" fillId="0" borderId="0" xfId="0" applyFont="1" applyFill="1" applyAlignment="1">
      <alignment vertical="center"/>
    </xf>
    <xf numFmtId="0" fontId="4" fillId="0" borderId="0" xfId="0" applyFont="1" applyFill="1" applyAlignment="1">
      <alignment vertical="center"/>
    </xf>
    <xf numFmtId="0" fontId="0" fillId="0" borderId="0" xfId="0" applyFont="1" applyAlignment="1">
      <alignment horizontal="right"/>
    </xf>
    <xf numFmtId="176" fontId="4" fillId="0" borderId="1" xfId="0" applyNumberFormat="1" applyFont="1" applyFill="1" applyBorder="1" applyAlignment="1" applyProtection="1">
      <alignment vertical="center"/>
      <protection locked="0"/>
    </xf>
    <xf numFmtId="176" fontId="4" fillId="0" borderId="1" xfId="0" applyNumberFormat="1" applyFont="1" applyFill="1" applyBorder="1" applyAlignment="1" applyProtection="1">
      <alignment horizontal="left" vertical="center" indent="2"/>
      <protection locked="0"/>
    </xf>
    <xf numFmtId="0" fontId="0" fillId="0" borderId="0" xfId="0" applyFill="1" applyAlignment="1"/>
    <xf numFmtId="177" fontId="7" fillId="0" borderId="1" xfId="2" applyNumberFormat="1" applyFont="1" applyFill="1" applyBorder="1" applyAlignment="1">
      <alignment horizontal="center" vertical="center" wrapText="1"/>
    </xf>
    <xf numFmtId="177" fontId="0" fillId="0" borderId="1" xfId="0" applyNumberFormat="1" applyFont="1" applyFill="1" applyBorder="1" applyAlignment="1"/>
    <xf numFmtId="31" fontId="4" fillId="0" borderId="0" xfId="0" applyNumberFormat="1" applyFont="1" applyFill="1" applyAlignment="1">
      <alignment vertical="center"/>
    </xf>
    <xf numFmtId="177" fontId="11" fillId="0" borderId="1" xfId="1" applyNumberFormat="1" applyBorder="1" applyAlignment="1">
      <alignment horizontal="center" vertical="center"/>
    </xf>
    <xf numFmtId="176" fontId="6" fillId="0" borderId="1" xfId="1" applyNumberFormat="1" applyFont="1" applyBorder="1" applyAlignment="1">
      <alignment vertical="center"/>
    </xf>
    <xf numFmtId="176" fontId="11" fillId="0" borderId="1" xfId="1" applyNumberFormat="1" applyBorder="1" applyAlignment="1">
      <alignment horizontal="center"/>
    </xf>
    <xf numFmtId="0" fontId="5" fillId="0" borderId="1" xfId="1" applyFont="1" applyBorder="1" applyAlignment="1">
      <alignment vertical="center"/>
    </xf>
    <xf numFmtId="0" fontId="11" fillId="0" borderId="1" xfId="1" applyBorder="1" applyAlignment="1">
      <alignment horizontal="center"/>
    </xf>
    <xf numFmtId="0" fontId="4" fillId="0" borderId="1" xfId="1" applyFont="1" applyBorder="1" applyAlignment="1">
      <alignment vertical="center"/>
    </xf>
    <xf numFmtId="0" fontId="6" fillId="0" borderId="1" xfId="1" applyFont="1" applyBorder="1" applyAlignment="1">
      <alignment vertical="center"/>
    </xf>
    <xf numFmtId="0" fontId="5" fillId="0" borderId="1" xfId="1" applyFont="1" applyBorder="1" applyAlignment="1">
      <alignment vertical="center" wrapText="1"/>
    </xf>
    <xf numFmtId="176" fontId="3" fillId="0" borderId="1" xfId="1" applyNumberFormat="1" applyFont="1" applyBorder="1" applyAlignment="1">
      <alignment horizontal="center" vertical="center"/>
    </xf>
    <xf numFmtId="176" fontId="12" fillId="0" borderId="1" xfId="1" applyNumberFormat="1" applyFont="1" applyBorder="1" applyAlignment="1">
      <alignment horizontal="center" vertical="center" wrapText="1"/>
    </xf>
    <xf numFmtId="0" fontId="0" fillId="0" borderId="0" xfId="0" applyFill="1" applyAlignment="1">
      <alignment horizontal="center"/>
    </xf>
    <xf numFmtId="31" fontId="0" fillId="0" borderId="0" xfId="0" applyNumberFormat="1" applyFont="1" applyFill="1" applyAlignment="1"/>
    <xf numFmtId="0" fontId="6" fillId="0" borderId="1" xfId="0" applyFont="1" applyFill="1" applyBorder="1" applyAlignment="1">
      <alignment horizontal="distributed" vertical="center"/>
    </xf>
    <xf numFmtId="3" fontId="4" fillId="0" borderId="1" xfId="0" applyNumberFormat="1" applyFont="1" applyFill="1" applyBorder="1" applyAlignment="1">
      <alignment vertical="center"/>
    </xf>
    <xf numFmtId="177" fontId="4" fillId="0" borderId="1"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1" xfId="1" applyFont="1" applyBorder="1" applyAlignment="1">
      <alignment horizontal="center" vertical="center" wrapText="1"/>
    </xf>
    <xf numFmtId="3" fontId="0" fillId="0" borderId="0" xfId="0" applyNumberFormat="1" applyFont="1" applyFill="1" applyAlignment="1"/>
    <xf numFmtId="0" fontId="13" fillId="0" borderId="1" xfId="0" applyFont="1" applyFill="1" applyBorder="1" applyAlignment="1">
      <alignment horizontal="center" vertical="center"/>
    </xf>
    <xf numFmtId="0" fontId="14" fillId="0" borderId="1" xfId="0" applyFont="1" applyFill="1" applyBorder="1" applyAlignment="1"/>
    <xf numFmtId="0" fontId="6" fillId="0" borderId="1" xfId="0" applyFont="1" applyFill="1" applyBorder="1" applyAlignment="1">
      <alignment horizontal="center" vertical="center"/>
    </xf>
    <xf numFmtId="177" fontId="9"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0" fillId="0" borderId="0" xfId="0" applyFill="1" applyAlignment="1">
      <alignment horizontal="right"/>
    </xf>
    <xf numFmtId="31" fontId="4" fillId="0" borderId="0" xfId="0" applyNumberFormat="1" applyFont="1" applyFill="1" applyAlignment="1"/>
    <xf numFmtId="0" fontId="14" fillId="0" borderId="0" xfId="0" applyFont="1" applyFill="1" applyAlignment="1"/>
    <xf numFmtId="0" fontId="9" fillId="0" borderId="2"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right" vertical="center"/>
    </xf>
    <xf numFmtId="0" fontId="17" fillId="0" borderId="0" xfId="0" applyFont="1"/>
    <xf numFmtId="3"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3" fontId="4"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left" vertical="center"/>
    </xf>
    <xf numFmtId="0" fontId="4" fillId="0" borderId="1" xfId="0" applyFont="1" applyBorder="1" applyAlignment="1">
      <alignment horizontal="left" vertical="center"/>
    </xf>
    <xf numFmtId="0" fontId="14" fillId="0" borderId="1" xfId="0" applyFont="1" applyFill="1" applyBorder="1" applyAlignment="1">
      <alignment horizontal="center" vertical="center"/>
    </xf>
    <xf numFmtId="3" fontId="9" fillId="0" borderId="1" xfId="0" applyNumberFormat="1" applyFont="1" applyFill="1" applyBorder="1" applyAlignment="1" applyProtection="1">
      <alignment vertical="center" wrapText="1"/>
    </xf>
    <xf numFmtId="3" fontId="9" fillId="0" borderId="1" xfId="0" applyNumberFormat="1" applyFont="1" applyFill="1" applyBorder="1" applyAlignment="1" applyProtection="1">
      <alignment horizontal="left" vertical="center" wrapText="1"/>
    </xf>
    <xf numFmtId="0" fontId="9" fillId="0" borderId="1" xfId="0" applyFont="1" applyBorder="1" applyAlignment="1">
      <alignment horizontal="left" vertical="center" wrapText="1"/>
    </xf>
    <xf numFmtId="0" fontId="17" fillId="0" borderId="1" xfId="0" applyFont="1" applyBorder="1" applyAlignment="1">
      <alignment horizontal="left" vertical="center" wrapText="1"/>
    </xf>
    <xf numFmtId="178" fontId="4" fillId="0" borderId="1"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178" fontId="4" fillId="0" borderId="4" xfId="0" applyNumberFormat="1" applyFont="1" applyBorder="1" applyAlignment="1">
      <alignment horizontal="center" vertical="center" wrapText="1"/>
    </xf>
    <xf numFmtId="0" fontId="14" fillId="0" borderId="1" xfId="0" applyFont="1" applyFill="1" applyBorder="1" applyAlignment="1">
      <alignment vertical="center"/>
    </xf>
    <xf numFmtId="0" fontId="4" fillId="0" borderId="5" xfId="0" applyFont="1" applyFill="1" applyBorder="1" applyAlignment="1">
      <alignment vertical="center"/>
    </xf>
    <xf numFmtId="176" fontId="4" fillId="0" borderId="5" xfId="0" applyNumberFormat="1" applyFont="1" applyFill="1" applyBorder="1" applyAlignment="1" applyProtection="1">
      <alignment horizontal="left" vertical="center"/>
      <protection locked="0"/>
    </xf>
    <xf numFmtId="179" fontId="4" fillId="0" borderId="5" xfId="0" applyNumberFormat="1" applyFont="1" applyFill="1" applyBorder="1" applyAlignment="1" applyProtection="1">
      <alignment horizontal="left" vertical="center"/>
      <protection locked="0"/>
    </xf>
    <xf numFmtId="0" fontId="4" fillId="0" borderId="5" xfId="0" applyFont="1" applyBorder="1" applyAlignment="1">
      <alignment vertical="center"/>
    </xf>
    <xf numFmtId="178" fontId="21" fillId="0" borderId="1" xfId="0" applyNumberFormat="1" applyFont="1" applyFill="1" applyBorder="1" applyAlignment="1">
      <alignment horizontal="center" vertical="center" wrapText="1"/>
    </xf>
    <xf numFmtId="178"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6" fillId="0" borderId="1" xfId="0" applyFont="1" applyFill="1" applyBorder="1" applyAlignment="1">
      <alignment vertical="center"/>
    </xf>
    <xf numFmtId="0" fontId="4" fillId="0" borderId="1" xfId="0" applyFont="1" applyFill="1" applyBorder="1" applyAlignment="1">
      <alignment horizontal="center" vertical="center"/>
    </xf>
    <xf numFmtId="0" fontId="18" fillId="2" borderId="6" xfId="0" applyNumberFormat="1" applyFont="1" applyFill="1" applyBorder="1" applyAlignment="1" applyProtection="1">
      <alignment horizontal="center" vertical="center" wrapText="1"/>
    </xf>
    <xf numFmtId="0" fontId="0" fillId="0" borderId="0" xfId="0" applyFont="1"/>
    <xf numFmtId="0" fontId="0" fillId="2" borderId="7" xfId="0" applyNumberFormat="1" applyFont="1" applyFill="1" applyBorder="1" applyAlignment="1" applyProtection="1">
      <alignment horizontal="center" vertical="center"/>
    </xf>
    <xf numFmtId="0" fontId="18" fillId="2" borderId="8"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xf>
    <xf numFmtId="0" fontId="18" fillId="2" borderId="1" xfId="0" applyNumberFormat="1" applyFont="1" applyFill="1" applyBorder="1" applyAlignment="1" applyProtection="1">
      <alignment horizontal="center" vertical="center" wrapText="1"/>
    </xf>
    <xf numFmtId="0" fontId="18" fillId="2" borderId="5" xfId="0" applyNumberFormat="1" applyFont="1" applyFill="1" applyBorder="1" applyAlignment="1" applyProtection="1">
      <alignment horizontal="center" vertical="center" wrapText="1"/>
    </xf>
    <xf numFmtId="0" fontId="0" fillId="0" borderId="0" xfId="0" applyFont="1" applyBorder="1"/>
    <xf numFmtId="176" fontId="0" fillId="0" borderId="1" xfId="0" applyNumberFormat="1" applyFont="1" applyBorder="1" applyAlignment="1">
      <alignment horizontal="center" vertical="center"/>
    </xf>
    <xf numFmtId="176" fontId="0" fillId="0" borderId="0"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18" fillId="2" borderId="9" xfId="0" applyNumberFormat="1" applyFont="1" applyFill="1" applyBorder="1" applyAlignment="1" applyProtection="1">
      <alignment horizontal="left" vertical="center"/>
    </xf>
    <xf numFmtId="180" fontId="0" fillId="0" borderId="1" xfId="0" applyNumberFormat="1" applyFont="1" applyBorder="1" applyAlignment="1">
      <alignment horizontal="center" vertical="center"/>
    </xf>
    <xf numFmtId="0" fontId="15" fillId="2" borderId="9" xfId="0" applyNumberFormat="1" applyFont="1" applyFill="1" applyBorder="1" applyAlignment="1" applyProtection="1">
      <alignment vertical="center"/>
    </xf>
    <xf numFmtId="0" fontId="9" fillId="2" borderId="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176" fontId="9" fillId="2" borderId="1" xfId="0" applyNumberFormat="1" applyFont="1" applyFill="1" applyBorder="1" applyAlignment="1" applyProtection="1">
      <alignment horizontal="center" vertical="center"/>
    </xf>
    <xf numFmtId="176" fontId="18" fillId="2" borderId="1" xfId="0" applyNumberFormat="1" applyFont="1" applyFill="1" applyBorder="1" applyAlignment="1" applyProtection="1">
      <alignment horizontal="center" vertical="center"/>
    </xf>
    <xf numFmtId="0" fontId="18" fillId="2" borderId="10" xfId="0" applyNumberFormat="1" applyFont="1" applyFill="1" applyBorder="1" applyAlignment="1" applyProtection="1">
      <alignment vertical="center"/>
    </xf>
    <xf numFmtId="0" fontId="18" fillId="2" borderId="1" xfId="0" applyNumberFormat="1" applyFont="1" applyFill="1" applyBorder="1" applyAlignment="1" applyProtection="1">
      <alignment vertical="center"/>
    </xf>
    <xf numFmtId="0" fontId="18" fillId="2" borderId="1" xfId="0" applyNumberFormat="1" applyFont="1" applyFill="1" applyBorder="1" applyAlignment="1" applyProtection="1">
      <alignment horizontal="left" vertical="center"/>
    </xf>
    <xf numFmtId="0" fontId="2" fillId="0" borderId="0" xfId="0" applyFont="1" applyFill="1" applyBorder="1" applyAlignment="1">
      <alignment horizontal="center"/>
    </xf>
    <xf numFmtId="0" fontId="0" fillId="0" borderId="0" xfId="0" applyFont="1" applyBorder="1" applyAlignment="1">
      <alignment horizontal="right"/>
    </xf>
    <xf numFmtId="0" fontId="15" fillId="2" borderId="11" xfId="0" applyNumberFormat="1" applyFont="1" applyFill="1" applyBorder="1" applyAlignment="1" applyProtection="1">
      <alignment vertical="center"/>
    </xf>
    <xf numFmtId="0" fontId="9" fillId="2" borderId="7" xfId="0" applyNumberFormat="1" applyFont="1" applyFill="1" applyBorder="1" applyAlignment="1" applyProtection="1">
      <alignment horizontal="center" vertical="center"/>
    </xf>
    <xf numFmtId="178" fontId="9" fillId="2" borderId="7" xfId="0" applyNumberFormat="1" applyFont="1" applyFill="1" applyBorder="1" applyAlignment="1" applyProtection="1">
      <alignment horizontal="center" vertical="center"/>
    </xf>
    <xf numFmtId="178" fontId="0" fillId="0" borderId="1" xfId="0" applyNumberFormat="1" applyFont="1" applyBorder="1" applyAlignment="1">
      <alignment horizontal="center" vertical="center"/>
    </xf>
    <xf numFmtId="0" fontId="14" fillId="0" borderId="3" xfId="0" applyNumberFormat="1" applyFont="1" applyFill="1" applyBorder="1" applyAlignment="1" applyProtection="1">
      <alignment horizontal="center" vertical="center"/>
    </xf>
    <xf numFmtId="178" fontId="18" fillId="0" borderId="1" xfId="0" applyNumberFormat="1" applyFont="1" applyBorder="1" applyAlignment="1">
      <alignment horizontal="right" vertical="center" shrinkToFit="1"/>
    </xf>
    <xf numFmtId="0" fontId="18" fillId="0" borderId="1" xfId="0" applyFont="1" applyFill="1" applyBorder="1" applyAlignment="1">
      <alignment horizontal="left" vertical="center" indent="2" shrinkToFit="1"/>
    </xf>
    <xf numFmtId="0" fontId="18" fillId="0" borderId="1" xfId="0" applyFont="1" applyFill="1" applyBorder="1" applyAlignment="1">
      <alignment horizontal="left" vertical="center" shrinkToFit="1"/>
    </xf>
    <xf numFmtId="0" fontId="21" fillId="0" borderId="1" xfId="0" applyFont="1" applyBorder="1" applyAlignment="1">
      <alignment horizontal="left" indent="2"/>
    </xf>
    <xf numFmtId="0" fontId="11" fillId="0" borderId="1" xfId="0" applyFont="1" applyBorder="1" applyAlignment="1">
      <alignment horizontal="left" indent="1"/>
    </xf>
    <xf numFmtId="0" fontId="21" fillId="0" borderId="1" xfId="0" applyFont="1" applyBorder="1" applyAlignment="1">
      <alignment horizontal="left" indent="1"/>
    </xf>
    <xf numFmtId="0" fontId="9" fillId="0" borderId="1" xfId="1" applyFont="1" applyBorder="1" applyAlignment="1">
      <alignment horizontal="center" vertical="center"/>
    </xf>
    <xf numFmtId="0" fontId="7" fillId="0" borderId="1" xfId="1" applyFont="1" applyBorder="1" applyAlignment="1">
      <alignment horizontal="center" vertical="center" wrapText="1"/>
    </xf>
    <xf numFmtId="0" fontId="4" fillId="0" borderId="1" xfId="0" applyFont="1" applyBorder="1" applyAlignment="1">
      <alignment vertical="center"/>
    </xf>
    <xf numFmtId="0" fontId="6" fillId="0" borderId="1" xfId="0" applyFont="1" applyFill="1" applyBorder="1" applyAlignment="1">
      <alignment horizontal="left" vertical="center"/>
    </xf>
    <xf numFmtId="0" fontId="11" fillId="0" borderId="1" xfId="0" applyFont="1" applyFill="1" applyBorder="1" applyAlignment="1"/>
    <xf numFmtId="0" fontId="0" fillId="0" borderId="1" xfId="0" applyFill="1" applyBorder="1" applyAlignment="1">
      <alignment horizontal="center" vertical="center"/>
    </xf>
    <xf numFmtId="0" fontId="3" fillId="0" borderId="1" xfId="0" applyFont="1" applyFill="1" applyBorder="1" applyAlignment="1">
      <alignment horizontal="left" vertical="center"/>
    </xf>
    <xf numFmtId="1" fontId="4" fillId="0" borderId="1" xfId="0" applyNumberFormat="1" applyFont="1" applyFill="1" applyBorder="1" applyAlignment="1" applyProtection="1">
      <alignment horizontal="left" vertical="center"/>
      <protection locked="0"/>
    </xf>
    <xf numFmtId="1" fontId="6" fillId="0" borderId="1" xfId="0" applyNumberFormat="1" applyFont="1" applyFill="1" applyBorder="1" applyAlignment="1" applyProtection="1">
      <alignment horizontal="left" vertical="center"/>
      <protection locked="0"/>
    </xf>
    <xf numFmtId="1" fontId="4" fillId="0" borderId="1" xfId="0" applyNumberFormat="1" applyFont="1" applyFill="1" applyBorder="1" applyAlignment="1" applyProtection="1">
      <alignment vertical="center"/>
      <protection locked="0"/>
    </xf>
    <xf numFmtId="0" fontId="2" fillId="0" borderId="0" xfId="0" applyFont="1" applyFill="1" applyAlignment="1">
      <alignment horizontal="center"/>
    </xf>
    <xf numFmtId="31" fontId="0" fillId="0" borderId="2" xfId="0" applyNumberFormat="1" applyFont="1" applyFill="1" applyBorder="1" applyAlignment="1">
      <alignment horizontal="left"/>
    </xf>
    <xf numFmtId="0" fontId="24" fillId="0" borderId="1" xfId="0" applyFont="1" applyFill="1" applyBorder="1" applyAlignment="1">
      <alignment horizontal="center"/>
    </xf>
    <xf numFmtId="0" fontId="23" fillId="0" borderId="0" xfId="0" applyFont="1" applyFill="1" applyAlignment="1">
      <alignment horizontal="center"/>
    </xf>
    <xf numFmtId="0" fontId="21" fillId="0" borderId="1" xfId="0" applyFont="1" applyBorder="1" applyAlignment="1">
      <alignment horizontal="center"/>
    </xf>
    <xf numFmtId="0" fontId="23" fillId="0" borderId="0" xfId="0" applyNumberFormat="1" applyFont="1" applyFill="1" applyAlignment="1" applyProtection="1">
      <alignment horizontal="center" vertical="center"/>
    </xf>
    <xf numFmtId="0" fontId="22" fillId="0" borderId="0" xfId="0" applyFont="1" applyFill="1" applyAlignment="1">
      <alignment horizontal="center"/>
    </xf>
    <xf numFmtId="177" fontId="9" fillId="0" borderId="1" xfId="0" applyNumberFormat="1" applyFont="1" applyBorder="1" applyAlignment="1">
      <alignment horizontal="center" vertical="center"/>
    </xf>
    <xf numFmtId="0" fontId="16" fillId="0" borderId="0" xfId="0" applyFont="1" applyFill="1" applyAlignment="1">
      <alignment horizontal="center" vertical="center"/>
    </xf>
    <xf numFmtId="0" fontId="0" fillId="0" borderId="12" xfId="0" applyFont="1" applyBorder="1" applyAlignment="1">
      <alignment horizontal="left" vertical="center" wrapText="1" shrinkToFit="1"/>
    </xf>
    <xf numFmtId="0" fontId="2" fillId="0" borderId="0" xfId="0" applyFont="1" applyFill="1" applyBorder="1" applyAlignment="1">
      <alignment horizontal="center"/>
    </xf>
    <xf numFmtId="31" fontId="4" fillId="0" borderId="0" xfId="0" applyNumberFormat="1" applyFont="1" applyFill="1" applyBorder="1" applyAlignment="1">
      <alignment horizontal="center" vertical="center"/>
    </xf>
    <xf numFmtId="0" fontId="18" fillId="2" borderId="1"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xf>
    <xf numFmtId="31" fontId="4" fillId="0" borderId="13" xfId="0" applyNumberFormat="1" applyFont="1" applyFill="1" applyBorder="1" applyAlignment="1">
      <alignment horizontal="center" vertical="center"/>
    </xf>
    <xf numFmtId="0" fontId="18" fillId="2" borderId="9" xfId="0" applyNumberFormat="1" applyFont="1" applyFill="1" applyBorder="1" applyAlignment="1" applyProtection="1">
      <alignment horizontal="center" vertical="center" wrapText="1"/>
    </xf>
    <xf numFmtId="0" fontId="18" fillId="2" borderId="14" xfId="0" applyNumberFormat="1" applyFont="1" applyFill="1" applyBorder="1" applyAlignment="1" applyProtection="1">
      <alignment horizontal="center" vertical="center" wrapText="1"/>
    </xf>
    <xf numFmtId="0" fontId="18" fillId="2" borderId="15" xfId="0" applyNumberFormat="1" applyFont="1" applyFill="1" applyBorder="1" applyAlignment="1" applyProtection="1">
      <alignment horizontal="center" vertical="center" wrapText="1"/>
    </xf>
    <xf numFmtId="0" fontId="18" fillId="2" borderId="6" xfId="0" applyNumberFormat="1" applyFont="1" applyFill="1" applyBorder="1" applyAlignment="1" applyProtection="1">
      <alignment horizontal="center" vertical="center" wrapText="1"/>
    </xf>
    <xf numFmtId="0" fontId="18" fillId="2" borderId="7" xfId="0" applyNumberFormat="1" applyFont="1" applyFill="1" applyBorder="1" applyAlignment="1" applyProtection="1">
      <alignment horizontal="center" vertical="center" wrapText="1"/>
    </xf>
    <xf numFmtId="0" fontId="18" fillId="2" borderId="16" xfId="0" applyNumberFormat="1" applyFont="1" applyFill="1" applyBorder="1" applyAlignment="1" applyProtection="1">
      <alignment horizontal="center" vertical="center" wrapText="1"/>
    </xf>
    <xf numFmtId="0" fontId="18" fillId="2" borderId="17" xfId="0" applyNumberFormat="1" applyFont="1" applyFill="1" applyBorder="1" applyAlignment="1" applyProtection="1">
      <alignment horizontal="center" vertical="center" wrapText="1"/>
    </xf>
    <xf numFmtId="0" fontId="18" fillId="2" borderId="18" xfId="0" applyNumberFormat="1" applyFont="1" applyFill="1" applyBorder="1" applyAlignment="1" applyProtection="1">
      <alignment horizontal="center" vertical="center" wrapText="1"/>
    </xf>
    <xf numFmtId="0" fontId="18" fillId="2" borderId="19" xfId="0" applyNumberFormat="1" applyFont="1" applyFill="1" applyBorder="1" applyAlignment="1" applyProtection="1">
      <alignment horizontal="center" vertical="center" wrapText="1"/>
    </xf>
    <xf numFmtId="0" fontId="0" fillId="2" borderId="6" xfId="0" applyNumberFormat="1" applyFont="1" applyFill="1" applyBorder="1" applyAlignment="1" applyProtection="1">
      <alignment horizontal="center" vertical="center"/>
    </xf>
    <xf numFmtId="0" fontId="0" fillId="2" borderId="7" xfId="0" applyNumberFormat="1" applyFont="1" applyFill="1" applyBorder="1" applyAlignment="1" applyProtection="1">
      <alignment horizontal="center" vertical="center"/>
    </xf>
  </cellXfs>
  <cellStyles count="3">
    <cellStyle name="常规" xfId="0" builtinId="0"/>
    <cellStyle name="常规_表三" xfId="1"/>
    <cellStyle name="常规_全省收入"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D25"/>
  <sheetViews>
    <sheetView topLeftCell="A13" workbookViewId="0">
      <selection activeCell="G13" sqref="G13"/>
    </sheetView>
  </sheetViews>
  <sheetFormatPr defaultColWidth="18.25" defaultRowHeight="14.25"/>
  <cols>
    <col min="1" max="1" width="26.125" style="8" customWidth="1"/>
    <col min="2" max="16384" width="18.25" style="1"/>
  </cols>
  <sheetData>
    <row r="1" spans="1:4" s="2" customFormat="1" ht="25.5" customHeight="1">
      <c r="A1" s="116" t="s">
        <v>388</v>
      </c>
      <c r="B1" s="116"/>
      <c r="C1" s="116"/>
      <c r="D1" s="116"/>
    </row>
    <row r="2" spans="1:4" ht="15.75" customHeight="1">
      <c r="A2" s="3"/>
      <c r="B2" s="28">
        <v>42472</v>
      </c>
      <c r="C2" s="13"/>
      <c r="D2" s="27" t="s">
        <v>736</v>
      </c>
    </row>
    <row r="3" spans="1:4" ht="31.5" customHeight="1">
      <c r="A3" s="106" t="s">
        <v>733</v>
      </c>
      <c r="B3" s="107" t="s">
        <v>735</v>
      </c>
      <c r="C3" s="33" t="s">
        <v>734</v>
      </c>
      <c r="D3" s="106" t="s">
        <v>365</v>
      </c>
    </row>
    <row r="4" spans="1:4" ht="26.25" customHeight="1">
      <c r="A4" s="25" t="s">
        <v>366</v>
      </c>
      <c r="B4" s="26">
        <f>B5+B20</f>
        <v>72622</v>
      </c>
      <c r="C4" s="26">
        <f>C5+C20</f>
        <v>78490</v>
      </c>
      <c r="D4" s="17">
        <f>C4/B4*100</f>
        <v>108.08019608383135</v>
      </c>
    </row>
    <row r="5" spans="1:4" ht="26.25" customHeight="1">
      <c r="A5" s="18" t="s">
        <v>367</v>
      </c>
      <c r="B5" s="19">
        <f>B6+B7+B8+B9+B10+B11+B12+B13+B14+B15+B16+B17+B18+B19</f>
        <v>41266</v>
      </c>
      <c r="C5" s="19">
        <f>C6+C7+C8+C9+C10+C11+C12+C13+C14+C15+C16+C17+C18+C19</f>
        <v>47584</v>
      </c>
      <c r="D5" s="17">
        <f t="shared" ref="D5:D25" si="0">C5/B5*100</f>
        <v>115.3104250472544</v>
      </c>
    </row>
    <row r="6" spans="1:4" ht="26.25" customHeight="1">
      <c r="A6" s="20" t="s">
        <v>368</v>
      </c>
      <c r="B6" s="21">
        <v>3976</v>
      </c>
      <c r="C6" s="19">
        <v>4612</v>
      </c>
      <c r="D6" s="17">
        <f t="shared" si="0"/>
        <v>115.99597585513079</v>
      </c>
    </row>
    <row r="7" spans="1:4" ht="26.25" customHeight="1">
      <c r="A7" s="20" t="s">
        <v>369</v>
      </c>
      <c r="B7" s="21">
        <v>11195</v>
      </c>
      <c r="C7" s="19">
        <v>12986</v>
      </c>
      <c r="D7" s="17">
        <f t="shared" si="0"/>
        <v>115.99821348816437</v>
      </c>
    </row>
    <row r="8" spans="1:4" ht="26.25" customHeight="1">
      <c r="A8" s="20" t="s">
        <v>370</v>
      </c>
      <c r="B8" s="21">
        <v>2138</v>
      </c>
      <c r="C8" s="19">
        <v>2480</v>
      </c>
      <c r="D8" s="17">
        <f t="shared" si="0"/>
        <v>115.99625818521983</v>
      </c>
    </row>
    <row r="9" spans="1:4" ht="26.25" customHeight="1">
      <c r="A9" s="20" t="s">
        <v>371</v>
      </c>
      <c r="B9" s="21">
        <v>1472</v>
      </c>
      <c r="C9" s="19">
        <v>1693</v>
      </c>
      <c r="D9" s="17">
        <f t="shared" si="0"/>
        <v>115.01358695652173</v>
      </c>
    </row>
    <row r="10" spans="1:4" ht="26.25" customHeight="1">
      <c r="A10" s="20" t="s">
        <v>372</v>
      </c>
      <c r="B10" s="21">
        <v>492</v>
      </c>
      <c r="C10" s="19">
        <v>615</v>
      </c>
      <c r="D10" s="17">
        <f t="shared" si="0"/>
        <v>125</v>
      </c>
    </row>
    <row r="11" spans="1:4" ht="26.25" customHeight="1">
      <c r="A11" s="20" t="s">
        <v>373</v>
      </c>
      <c r="B11" s="21">
        <v>3261</v>
      </c>
      <c r="C11" s="19">
        <v>3750</v>
      </c>
      <c r="D11" s="17">
        <f t="shared" si="0"/>
        <v>114.99540018399263</v>
      </c>
    </row>
    <row r="12" spans="1:4" ht="26.25" customHeight="1">
      <c r="A12" s="20" t="s">
        <v>374</v>
      </c>
      <c r="B12" s="21">
        <v>580</v>
      </c>
      <c r="C12" s="19">
        <v>696</v>
      </c>
      <c r="D12" s="17">
        <f t="shared" si="0"/>
        <v>120</v>
      </c>
    </row>
    <row r="13" spans="1:4" ht="26.25" customHeight="1">
      <c r="A13" s="20" t="s">
        <v>375</v>
      </c>
      <c r="B13" s="21">
        <v>975</v>
      </c>
      <c r="C13" s="19">
        <v>1180</v>
      </c>
      <c r="D13" s="17">
        <f t="shared" si="0"/>
        <v>121.02564102564102</v>
      </c>
    </row>
    <row r="14" spans="1:4" ht="26.25" customHeight="1">
      <c r="A14" s="20" t="s">
        <v>376</v>
      </c>
      <c r="B14" s="21">
        <v>321</v>
      </c>
      <c r="C14" s="19">
        <v>363</v>
      </c>
      <c r="D14" s="17">
        <f t="shared" si="0"/>
        <v>113.08411214953271</v>
      </c>
    </row>
    <row r="15" spans="1:4" ht="26.25" customHeight="1">
      <c r="A15" s="20" t="s">
        <v>377</v>
      </c>
      <c r="B15" s="21">
        <v>759</v>
      </c>
      <c r="C15" s="19">
        <v>873</v>
      </c>
      <c r="D15" s="17">
        <f t="shared" si="0"/>
        <v>115.01976284584981</v>
      </c>
    </row>
    <row r="16" spans="1:4" ht="26.25" customHeight="1">
      <c r="A16" s="20" t="s">
        <v>378</v>
      </c>
      <c r="B16" s="21">
        <v>2758</v>
      </c>
      <c r="C16" s="19">
        <v>3156</v>
      </c>
      <c r="D16" s="17">
        <f t="shared" si="0"/>
        <v>114.43074691805657</v>
      </c>
    </row>
    <row r="17" spans="1:4" ht="26.25" customHeight="1">
      <c r="A17" s="20" t="s">
        <v>379</v>
      </c>
      <c r="B17" s="21">
        <v>5576</v>
      </c>
      <c r="C17" s="19">
        <v>6251</v>
      </c>
      <c r="D17" s="17">
        <f t="shared" si="0"/>
        <v>112.10545193687231</v>
      </c>
    </row>
    <row r="18" spans="1:4" ht="26.25" customHeight="1">
      <c r="A18" s="20" t="s">
        <v>380</v>
      </c>
      <c r="B18" s="21">
        <v>6107</v>
      </c>
      <c r="C18" s="19">
        <v>7329</v>
      </c>
      <c r="D18" s="17">
        <f t="shared" si="0"/>
        <v>120.0098247912232</v>
      </c>
    </row>
    <row r="19" spans="1:4" ht="26.25" customHeight="1">
      <c r="A19" s="22" t="s">
        <v>381</v>
      </c>
      <c r="B19" s="21">
        <v>1656</v>
      </c>
      <c r="C19" s="19">
        <v>1600</v>
      </c>
      <c r="D19" s="17">
        <f t="shared" si="0"/>
        <v>96.618357487922708</v>
      </c>
    </row>
    <row r="20" spans="1:4" ht="26.25" customHeight="1">
      <c r="A20" s="23" t="s">
        <v>382</v>
      </c>
      <c r="B20" s="21">
        <f>B21+B23++B22+B24+B25</f>
        <v>31356</v>
      </c>
      <c r="C20" s="21">
        <f>C21+C23++C22+C24+C25</f>
        <v>30906</v>
      </c>
      <c r="D20" s="17">
        <f t="shared" si="0"/>
        <v>98.564867967853047</v>
      </c>
    </row>
    <row r="21" spans="1:4" ht="26.25" customHeight="1">
      <c r="A21" s="20" t="s">
        <v>383</v>
      </c>
      <c r="B21" s="21">
        <v>5266</v>
      </c>
      <c r="C21" s="19">
        <v>5635</v>
      </c>
      <c r="D21" s="17">
        <f t="shared" si="0"/>
        <v>107.00721610330422</v>
      </c>
    </row>
    <row r="22" spans="1:4" ht="26.25" customHeight="1">
      <c r="A22" s="24" t="s">
        <v>384</v>
      </c>
      <c r="B22" s="21">
        <v>8948</v>
      </c>
      <c r="C22" s="19">
        <v>9306</v>
      </c>
      <c r="D22" s="17">
        <f t="shared" si="0"/>
        <v>104.00089405453731</v>
      </c>
    </row>
    <row r="23" spans="1:4" ht="26.25" customHeight="1">
      <c r="A23" s="20" t="s">
        <v>385</v>
      </c>
      <c r="B23" s="21">
        <v>8386</v>
      </c>
      <c r="C23" s="19">
        <v>6553</v>
      </c>
      <c r="D23" s="17">
        <f t="shared" si="0"/>
        <v>78.14214166467923</v>
      </c>
    </row>
    <row r="24" spans="1:4" ht="26.25" customHeight="1">
      <c r="A24" s="20" t="s">
        <v>386</v>
      </c>
      <c r="B24" s="21">
        <v>6543</v>
      </c>
      <c r="C24" s="19">
        <v>7066</v>
      </c>
      <c r="D24" s="17">
        <f t="shared" si="0"/>
        <v>107.99327525599878</v>
      </c>
    </row>
    <row r="25" spans="1:4" ht="26.25" customHeight="1">
      <c r="A25" s="20" t="s">
        <v>387</v>
      </c>
      <c r="B25" s="21">
        <v>2213</v>
      </c>
      <c r="C25" s="19">
        <v>2346</v>
      </c>
      <c r="D25" s="17">
        <f t="shared" si="0"/>
        <v>106.00994125621328</v>
      </c>
    </row>
  </sheetData>
  <mergeCells count="1">
    <mergeCell ref="A1:D1"/>
  </mergeCells>
  <phoneticPr fontId="1" type="noConversion"/>
  <pageMargins left="0.75" right="0.75" top="1" bottom="1" header="0.5" footer="0.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dimension ref="A1:M18"/>
  <sheetViews>
    <sheetView workbookViewId="0">
      <selection activeCell="E6" sqref="E6"/>
    </sheetView>
  </sheetViews>
  <sheetFormatPr defaultRowHeight="14.25"/>
  <cols>
    <col min="1" max="1" width="27.5" style="9" customWidth="1"/>
    <col min="2" max="2" width="12.625" style="1" customWidth="1"/>
    <col min="3" max="7" width="9" style="1"/>
    <col min="8" max="8" width="9.875" style="1" customWidth="1"/>
    <col min="9" max="16384" width="9" style="1"/>
  </cols>
  <sheetData>
    <row r="1" spans="1:13" s="2" customFormat="1" ht="25.5" customHeight="1">
      <c r="A1" s="126" t="s">
        <v>650</v>
      </c>
      <c r="B1" s="126"/>
      <c r="C1" s="126"/>
      <c r="D1" s="126"/>
      <c r="E1" s="126"/>
      <c r="F1" s="126"/>
      <c r="G1" s="126"/>
      <c r="H1" s="126"/>
      <c r="I1" s="126"/>
      <c r="J1" s="126"/>
      <c r="K1" s="126"/>
    </row>
    <row r="2" spans="1:13" s="2" customFormat="1" ht="25.5" customHeight="1">
      <c r="A2" s="93"/>
      <c r="B2" s="93"/>
      <c r="C2" s="127">
        <v>42472</v>
      </c>
      <c r="D2" s="127"/>
      <c r="E2" s="127"/>
      <c r="F2" s="93"/>
      <c r="G2" s="93"/>
      <c r="H2" s="93"/>
      <c r="I2" s="93"/>
      <c r="J2" s="94" t="s">
        <v>0</v>
      </c>
      <c r="K2" s="93"/>
    </row>
    <row r="3" spans="1:13" s="73" customFormat="1" ht="18" customHeight="1">
      <c r="A3" s="129" t="s">
        <v>652</v>
      </c>
      <c r="B3" s="128" t="s">
        <v>653</v>
      </c>
      <c r="C3" s="128" t="s">
        <v>654</v>
      </c>
      <c r="D3" s="128"/>
      <c r="E3" s="128"/>
      <c r="F3" s="128" t="s">
        <v>655</v>
      </c>
      <c r="G3" s="128"/>
      <c r="H3" s="128"/>
      <c r="I3" s="128" t="s">
        <v>656</v>
      </c>
      <c r="J3" s="128" t="s">
        <v>657</v>
      </c>
      <c r="K3" s="128" t="s">
        <v>658</v>
      </c>
    </row>
    <row r="4" spans="1:13" s="73" customFormat="1" ht="18" customHeight="1">
      <c r="A4" s="129"/>
      <c r="B4" s="128"/>
      <c r="C4" s="77" t="s">
        <v>659</v>
      </c>
      <c r="D4" s="77" t="s">
        <v>660</v>
      </c>
      <c r="E4" s="77" t="s">
        <v>661</v>
      </c>
      <c r="F4" s="77" t="s">
        <v>662</v>
      </c>
      <c r="G4" s="77" t="s">
        <v>663</v>
      </c>
      <c r="H4" s="77" t="s">
        <v>664</v>
      </c>
      <c r="I4" s="128"/>
      <c r="J4" s="128"/>
      <c r="K4" s="128"/>
    </row>
    <row r="5" spans="1:13" s="73" customFormat="1" ht="22.5" customHeight="1">
      <c r="A5" s="76">
        <v>1</v>
      </c>
      <c r="B5" s="77">
        <v>2</v>
      </c>
      <c r="C5" s="77">
        <v>3</v>
      </c>
      <c r="D5" s="77">
        <v>4</v>
      </c>
      <c r="E5" s="77">
        <v>5</v>
      </c>
      <c r="F5" s="77">
        <v>6</v>
      </c>
      <c r="G5" s="77">
        <v>7</v>
      </c>
      <c r="H5" s="77">
        <v>8</v>
      </c>
      <c r="I5" s="77"/>
      <c r="J5" s="77"/>
      <c r="K5" s="77"/>
      <c r="L5" s="79"/>
    </row>
    <row r="6" spans="1:13" s="73" customFormat="1" ht="22.5" customHeight="1">
      <c r="A6" s="92" t="s">
        <v>665</v>
      </c>
      <c r="B6" s="80">
        <v>73603.820000000007</v>
      </c>
      <c r="C6" s="80">
        <v>7092</v>
      </c>
      <c r="D6" s="80">
        <v>1030</v>
      </c>
      <c r="E6" s="80">
        <v>31616.78</v>
      </c>
      <c r="F6" s="80">
        <v>7834.7</v>
      </c>
      <c r="G6" s="80">
        <v>8102</v>
      </c>
      <c r="H6" s="80">
        <v>13028.770000000004</v>
      </c>
      <c r="I6" s="80">
        <v>366</v>
      </c>
      <c r="J6" s="80">
        <v>2941.57</v>
      </c>
      <c r="K6" s="80">
        <v>1592</v>
      </c>
      <c r="L6" s="81"/>
      <c r="M6" s="79"/>
    </row>
    <row r="7" spans="1:13" s="73" customFormat="1" ht="22.5" customHeight="1">
      <c r="A7" s="92" t="s">
        <v>666</v>
      </c>
      <c r="B7" s="80">
        <f t="shared" ref="B7:B17" si="0">SUM(C7:K7)</f>
        <v>144549.59000000003</v>
      </c>
      <c r="C7" s="80">
        <f>C8+C16+C17</f>
        <v>20097</v>
      </c>
      <c r="D7" s="80">
        <f t="shared" ref="D7:K7" si="1">D8+D16+D17</f>
        <v>29322</v>
      </c>
      <c r="E7" s="80">
        <f t="shared" si="1"/>
        <v>23029.74</v>
      </c>
      <c r="F7" s="80">
        <f t="shared" si="1"/>
        <v>10927</v>
      </c>
      <c r="G7" s="80">
        <f t="shared" si="1"/>
        <v>1818</v>
      </c>
      <c r="H7" s="80">
        <f t="shared" si="1"/>
        <v>56215.850000000006</v>
      </c>
      <c r="I7" s="80">
        <f t="shared" si="1"/>
        <v>2186</v>
      </c>
      <c r="J7" s="80">
        <f t="shared" si="1"/>
        <v>601</v>
      </c>
      <c r="K7" s="80">
        <f t="shared" si="1"/>
        <v>353</v>
      </c>
    </row>
    <row r="8" spans="1:13" s="73" customFormat="1" ht="22.5" customHeight="1">
      <c r="A8" s="92" t="s">
        <v>667</v>
      </c>
      <c r="B8" s="80">
        <f t="shared" si="0"/>
        <v>143449.59000000003</v>
      </c>
      <c r="C8" s="80">
        <f>C9+C11+C12+C14+C15</f>
        <v>20097</v>
      </c>
      <c r="D8" s="80">
        <f t="shared" ref="D8:K8" si="2">D9+D11+D12+D14+D15</f>
        <v>29322</v>
      </c>
      <c r="E8" s="80">
        <f t="shared" si="2"/>
        <v>23029.74</v>
      </c>
      <c r="F8" s="80">
        <f t="shared" si="2"/>
        <v>10927</v>
      </c>
      <c r="G8" s="80">
        <f t="shared" si="2"/>
        <v>1818</v>
      </c>
      <c r="H8" s="80">
        <f t="shared" si="2"/>
        <v>56215.850000000006</v>
      </c>
      <c r="I8" s="80">
        <f t="shared" si="2"/>
        <v>1086</v>
      </c>
      <c r="J8" s="80">
        <f t="shared" si="2"/>
        <v>601</v>
      </c>
      <c r="K8" s="80">
        <f t="shared" si="2"/>
        <v>353</v>
      </c>
    </row>
    <row r="9" spans="1:13" s="73" customFormat="1" ht="22.5" customHeight="1">
      <c r="A9" s="92" t="s">
        <v>668</v>
      </c>
      <c r="B9" s="80">
        <f t="shared" si="0"/>
        <v>67158.27</v>
      </c>
      <c r="C9" s="80">
        <v>7793</v>
      </c>
      <c r="D9" s="80">
        <v>29302</v>
      </c>
      <c r="E9" s="80">
        <v>4930.97</v>
      </c>
      <c r="F9" s="80">
        <v>10452</v>
      </c>
      <c r="G9" s="80">
        <v>357</v>
      </c>
      <c r="H9" s="98">
        <v>12381.3</v>
      </c>
      <c r="I9" s="80">
        <v>1085</v>
      </c>
      <c r="J9" s="80">
        <v>530</v>
      </c>
      <c r="K9" s="80">
        <v>327</v>
      </c>
    </row>
    <row r="10" spans="1:13" s="73" customFormat="1" ht="22.5" customHeight="1">
      <c r="A10" s="95" t="s">
        <v>669</v>
      </c>
      <c r="B10" s="82">
        <f t="shared" si="0"/>
        <v>19607</v>
      </c>
      <c r="C10" s="96"/>
      <c r="D10" s="82">
        <v>13679</v>
      </c>
      <c r="E10" s="74">
        <v>569</v>
      </c>
      <c r="F10" s="82">
        <v>4682</v>
      </c>
      <c r="G10" s="96">
        <v>0</v>
      </c>
      <c r="H10" s="97">
        <v>0</v>
      </c>
      <c r="I10" s="82">
        <v>385</v>
      </c>
      <c r="J10" s="82"/>
      <c r="K10" s="82">
        <v>292</v>
      </c>
    </row>
    <row r="11" spans="1:13" s="73" customFormat="1" ht="22.5" customHeight="1">
      <c r="A11" s="83" t="s">
        <v>670</v>
      </c>
      <c r="B11" s="80">
        <f t="shared" si="0"/>
        <v>1204</v>
      </c>
      <c r="C11" s="80"/>
      <c r="D11" s="80">
        <v>20</v>
      </c>
      <c r="E11" s="80">
        <v>181</v>
      </c>
      <c r="F11" s="80">
        <v>195</v>
      </c>
      <c r="G11" s="80">
        <v>210</v>
      </c>
      <c r="H11" s="98">
        <v>500</v>
      </c>
      <c r="I11" s="80">
        <v>1</v>
      </c>
      <c r="J11" s="80">
        <v>71</v>
      </c>
      <c r="K11" s="80">
        <v>26</v>
      </c>
    </row>
    <row r="12" spans="1:13" s="73" customFormat="1" ht="22.5" customHeight="1">
      <c r="A12" s="87" t="s">
        <v>671</v>
      </c>
      <c r="B12" s="80">
        <f t="shared" si="0"/>
        <v>74687.320000000007</v>
      </c>
      <c r="C12" s="80">
        <v>11904</v>
      </c>
      <c r="D12" s="88"/>
      <c r="E12" s="80">
        <v>17917.77</v>
      </c>
      <c r="F12" s="80">
        <v>280</v>
      </c>
      <c r="G12" s="80">
        <v>1251</v>
      </c>
      <c r="H12" s="98">
        <v>43334.55</v>
      </c>
      <c r="I12" s="80"/>
      <c r="J12" s="80"/>
      <c r="K12" s="80"/>
    </row>
    <row r="13" spans="1:13" s="73" customFormat="1" ht="22.5" customHeight="1">
      <c r="A13" s="85" t="s">
        <v>672</v>
      </c>
      <c r="B13" s="80">
        <f t="shared" si="0"/>
        <v>3295.97</v>
      </c>
      <c r="C13" s="80">
        <v>280</v>
      </c>
      <c r="D13" s="86"/>
      <c r="E13" s="80">
        <v>220</v>
      </c>
      <c r="F13" s="80">
        <v>280</v>
      </c>
      <c r="G13" s="80">
        <v>114</v>
      </c>
      <c r="H13" s="98">
        <v>2401.9699999999998</v>
      </c>
      <c r="I13" s="86"/>
      <c r="J13" s="86"/>
      <c r="K13" s="86"/>
    </row>
    <row r="14" spans="1:13" s="73" customFormat="1" ht="22.5" customHeight="1">
      <c r="A14" s="87" t="s">
        <v>673</v>
      </c>
      <c r="B14" s="80">
        <f t="shared" si="0"/>
        <v>400</v>
      </c>
      <c r="C14" s="80">
        <v>400</v>
      </c>
      <c r="D14" s="89"/>
      <c r="E14" s="80"/>
      <c r="F14" s="80"/>
      <c r="G14" s="80"/>
      <c r="H14" s="84"/>
      <c r="I14" s="80"/>
      <c r="J14" s="80"/>
      <c r="K14" s="80"/>
    </row>
    <row r="15" spans="1:13" s="73" customFormat="1" ht="22.5" customHeight="1">
      <c r="A15" s="90" t="s">
        <v>674</v>
      </c>
      <c r="B15" s="80">
        <f t="shared" si="0"/>
        <v>0</v>
      </c>
      <c r="C15" s="80"/>
      <c r="D15" s="80"/>
      <c r="E15" s="80"/>
      <c r="F15" s="80"/>
      <c r="G15" s="80"/>
      <c r="H15" s="84"/>
      <c r="I15" s="80"/>
      <c r="J15" s="80"/>
      <c r="K15" s="80"/>
    </row>
    <row r="16" spans="1:13" s="73" customFormat="1" ht="22.5" customHeight="1">
      <c r="A16" s="91" t="s">
        <v>675</v>
      </c>
      <c r="B16" s="80">
        <f t="shared" si="0"/>
        <v>1100</v>
      </c>
      <c r="C16" s="80"/>
      <c r="D16" s="80"/>
      <c r="E16" s="80"/>
      <c r="F16" s="80"/>
      <c r="G16" s="80"/>
      <c r="H16" s="84"/>
      <c r="I16" s="80">
        <v>1100</v>
      </c>
      <c r="J16" s="80"/>
      <c r="K16" s="80"/>
    </row>
    <row r="17" spans="1:11" s="73" customFormat="1" ht="22.5" customHeight="1">
      <c r="A17" s="91" t="s">
        <v>676</v>
      </c>
      <c r="B17" s="80">
        <f t="shared" si="0"/>
        <v>0</v>
      </c>
      <c r="C17" s="80"/>
      <c r="D17" s="80"/>
      <c r="E17" s="80"/>
      <c r="F17" s="80"/>
      <c r="G17" s="80"/>
      <c r="H17" s="84"/>
      <c r="I17" s="80"/>
      <c r="J17" s="80"/>
      <c r="K17" s="80"/>
    </row>
    <row r="18" spans="1:11" s="73" customFormat="1" ht="44.25" customHeight="1">
      <c r="A18" s="125" t="s">
        <v>683</v>
      </c>
      <c r="B18" s="125"/>
      <c r="C18" s="125"/>
      <c r="D18" s="125"/>
      <c r="E18" s="125"/>
      <c r="F18" s="125"/>
      <c r="G18" s="125"/>
      <c r="H18" s="125"/>
      <c r="I18" s="125"/>
      <c r="J18" s="125"/>
      <c r="K18" s="125"/>
    </row>
  </sheetData>
  <mergeCells count="10">
    <mergeCell ref="A18:K18"/>
    <mergeCell ref="A1:K1"/>
    <mergeCell ref="C2:E2"/>
    <mergeCell ref="F3:H3"/>
    <mergeCell ref="I3:I4"/>
    <mergeCell ref="J3:J4"/>
    <mergeCell ref="K3:K4"/>
    <mergeCell ref="A3:A4"/>
    <mergeCell ref="B3:B4"/>
    <mergeCell ref="C3:E3"/>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L13"/>
  <sheetViews>
    <sheetView workbookViewId="0">
      <selection activeCell="F11" sqref="F11"/>
    </sheetView>
  </sheetViews>
  <sheetFormatPr defaultRowHeight="14.25"/>
  <cols>
    <col min="1" max="1" width="21.75" style="9" customWidth="1"/>
    <col min="2" max="2" width="13.375" style="1" customWidth="1"/>
    <col min="3" max="7" width="9" style="1"/>
    <col min="8" max="8" width="9.75" style="1" customWidth="1"/>
    <col min="9" max="16384" width="9" style="1"/>
  </cols>
  <sheetData>
    <row r="1" spans="1:12" s="2" customFormat="1" ht="25.5" customHeight="1">
      <c r="A1" s="116" t="s">
        <v>651</v>
      </c>
      <c r="B1" s="116"/>
      <c r="C1" s="116"/>
      <c r="D1" s="116"/>
      <c r="E1" s="116"/>
      <c r="F1" s="116"/>
      <c r="G1" s="116"/>
      <c r="H1" s="116"/>
      <c r="I1" s="116"/>
      <c r="J1" s="116"/>
      <c r="K1" s="116"/>
    </row>
    <row r="2" spans="1:12" ht="15.75" customHeight="1">
      <c r="A2" s="16"/>
      <c r="B2" s="10"/>
      <c r="C2" s="130">
        <v>42472</v>
      </c>
      <c r="D2" s="130"/>
      <c r="E2" s="130"/>
      <c r="F2" s="130"/>
      <c r="G2" s="130"/>
      <c r="J2" s="94" t="s">
        <v>0</v>
      </c>
    </row>
    <row r="3" spans="1:12" s="73" customFormat="1" ht="18" customHeight="1">
      <c r="A3" s="140" t="s">
        <v>652</v>
      </c>
      <c r="B3" s="134" t="s">
        <v>653</v>
      </c>
      <c r="C3" s="131" t="s">
        <v>654</v>
      </c>
      <c r="D3" s="132"/>
      <c r="E3" s="133"/>
      <c r="F3" s="131" t="s">
        <v>655</v>
      </c>
      <c r="G3" s="132"/>
      <c r="H3" s="133"/>
      <c r="I3" s="134" t="s">
        <v>656</v>
      </c>
      <c r="J3" s="136" t="s">
        <v>657</v>
      </c>
      <c r="K3" s="138" t="s">
        <v>658</v>
      </c>
    </row>
    <row r="4" spans="1:12" s="73" customFormat="1" ht="18" customHeight="1">
      <c r="A4" s="141"/>
      <c r="B4" s="135"/>
      <c r="C4" s="75" t="s">
        <v>659</v>
      </c>
      <c r="D4" s="75" t="s">
        <v>660</v>
      </c>
      <c r="E4" s="72" t="s">
        <v>661</v>
      </c>
      <c r="F4" s="72" t="s">
        <v>662</v>
      </c>
      <c r="G4" s="72" t="s">
        <v>663</v>
      </c>
      <c r="H4" s="72" t="s">
        <v>664</v>
      </c>
      <c r="I4" s="135"/>
      <c r="J4" s="137"/>
      <c r="K4" s="139"/>
    </row>
    <row r="5" spans="1:12" s="73" customFormat="1" ht="27" customHeight="1">
      <c r="A5" s="76">
        <v>1</v>
      </c>
      <c r="B5" s="77">
        <v>2</v>
      </c>
      <c r="C5" s="77">
        <v>3</v>
      </c>
      <c r="D5" s="77">
        <v>4</v>
      </c>
      <c r="E5" s="77">
        <v>5</v>
      </c>
      <c r="F5" s="77">
        <v>6</v>
      </c>
      <c r="G5" s="77">
        <v>7</v>
      </c>
      <c r="H5" s="77">
        <v>8</v>
      </c>
      <c r="I5" s="77"/>
      <c r="J5" s="78"/>
      <c r="K5" s="77"/>
      <c r="L5" s="79"/>
    </row>
    <row r="6" spans="1:12" s="73" customFormat="1" ht="27" customHeight="1">
      <c r="A6" s="92" t="s">
        <v>731</v>
      </c>
      <c r="B6" s="80">
        <f t="shared" ref="B6:B12" si="0">SUM(C6:K6)</f>
        <v>140584.76</v>
      </c>
      <c r="C6" s="80">
        <f>C7+C11+C12</f>
        <v>26400</v>
      </c>
      <c r="D6" s="80">
        <f t="shared" ref="D6:K6" si="1">D7+D11+D12</f>
        <v>29749</v>
      </c>
      <c r="E6" s="80">
        <f t="shared" si="1"/>
        <v>16153.76</v>
      </c>
      <c r="F6" s="80">
        <f t="shared" si="1"/>
        <v>8851</v>
      </c>
      <c r="G6" s="80">
        <f t="shared" si="1"/>
        <v>1800</v>
      </c>
      <c r="H6" s="80">
        <f t="shared" si="1"/>
        <v>54500</v>
      </c>
      <c r="I6" s="80">
        <f t="shared" si="1"/>
        <v>2300</v>
      </c>
      <c r="J6" s="80">
        <f t="shared" si="1"/>
        <v>579</v>
      </c>
      <c r="K6" s="80">
        <f t="shared" si="1"/>
        <v>252</v>
      </c>
    </row>
    <row r="7" spans="1:12" s="73" customFormat="1" ht="27" customHeight="1">
      <c r="A7" s="91" t="s">
        <v>677</v>
      </c>
      <c r="B7" s="80">
        <f t="shared" si="0"/>
        <v>139432.76</v>
      </c>
      <c r="C7" s="80">
        <f>C8+C9+C10</f>
        <v>26400</v>
      </c>
      <c r="D7" s="80">
        <f t="shared" ref="D7:K7" si="2">D8+D9+D10</f>
        <v>29749</v>
      </c>
      <c r="E7" s="80">
        <f t="shared" si="2"/>
        <v>16153.76</v>
      </c>
      <c r="F7" s="80">
        <f t="shared" si="2"/>
        <v>8851</v>
      </c>
      <c r="G7" s="80">
        <f t="shared" si="2"/>
        <v>1800</v>
      </c>
      <c r="H7" s="80">
        <f t="shared" si="2"/>
        <v>54500</v>
      </c>
      <c r="I7" s="80">
        <f t="shared" si="2"/>
        <v>1200</v>
      </c>
      <c r="J7" s="80">
        <f t="shared" si="2"/>
        <v>527</v>
      </c>
      <c r="K7" s="80">
        <f t="shared" si="2"/>
        <v>252</v>
      </c>
    </row>
    <row r="8" spans="1:12" s="73" customFormat="1" ht="27" customHeight="1">
      <c r="A8" s="92" t="s">
        <v>678</v>
      </c>
      <c r="B8" s="80">
        <f t="shared" si="0"/>
        <v>134720.76</v>
      </c>
      <c r="C8" s="80">
        <v>26000</v>
      </c>
      <c r="D8" s="80">
        <v>29749</v>
      </c>
      <c r="E8" s="80">
        <v>16153.76</v>
      </c>
      <c r="F8" s="80">
        <v>8851</v>
      </c>
      <c r="G8" s="80">
        <v>1800</v>
      </c>
      <c r="H8" s="98">
        <v>51000</v>
      </c>
      <c r="I8" s="80">
        <v>468</v>
      </c>
      <c r="J8" s="80">
        <v>447</v>
      </c>
      <c r="K8" s="80">
        <v>252</v>
      </c>
    </row>
    <row r="9" spans="1:12" s="73" customFormat="1" ht="27" customHeight="1">
      <c r="A9" s="92" t="s">
        <v>679</v>
      </c>
      <c r="B9" s="80">
        <f t="shared" si="0"/>
        <v>4712</v>
      </c>
      <c r="C9" s="80">
        <v>400</v>
      </c>
      <c r="D9" s="89"/>
      <c r="E9" s="80"/>
      <c r="F9" s="80"/>
      <c r="G9" s="80"/>
      <c r="H9" s="98">
        <v>3500</v>
      </c>
      <c r="I9" s="80">
        <v>732</v>
      </c>
      <c r="J9" s="80">
        <v>80</v>
      </c>
      <c r="K9" s="80"/>
    </row>
    <row r="10" spans="1:12" s="73" customFormat="1" ht="27" customHeight="1">
      <c r="A10" s="91" t="s">
        <v>680</v>
      </c>
      <c r="B10" s="80">
        <f t="shared" si="0"/>
        <v>0</v>
      </c>
      <c r="C10" s="80"/>
      <c r="D10" s="89"/>
      <c r="E10" s="80"/>
      <c r="F10" s="80"/>
      <c r="G10" s="80"/>
      <c r="H10" s="84"/>
      <c r="I10" s="80"/>
      <c r="J10" s="80"/>
      <c r="K10" s="80"/>
    </row>
    <row r="11" spans="1:12" s="73" customFormat="1" ht="27" customHeight="1">
      <c r="A11" s="91" t="s">
        <v>681</v>
      </c>
      <c r="B11" s="80">
        <f t="shared" si="0"/>
        <v>0</v>
      </c>
      <c r="C11" s="80"/>
      <c r="D11" s="89"/>
      <c r="E11" s="80"/>
      <c r="F11" s="80"/>
      <c r="G11" s="80"/>
      <c r="H11" s="84"/>
      <c r="I11" s="80"/>
      <c r="J11" s="80"/>
      <c r="K11" s="80"/>
    </row>
    <row r="12" spans="1:12" s="73" customFormat="1" ht="27" customHeight="1">
      <c r="A12" s="91" t="s">
        <v>682</v>
      </c>
      <c r="B12" s="80">
        <f t="shared" si="0"/>
        <v>1152</v>
      </c>
      <c r="C12" s="80"/>
      <c r="D12" s="89"/>
      <c r="E12" s="80"/>
      <c r="F12" s="80"/>
      <c r="G12" s="80"/>
      <c r="H12" s="84"/>
      <c r="I12" s="80">
        <v>1100</v>
      </c>
      <c r="J12" s="80">
        <v>52</v>
      </c>
      <c r="K12" s="80"/>
    </row>
    <row r="13" spans="1:12" s="73" customFormat="1" ht="44.25" customHeight="1">
      <c r="A13" s="125" t="s">
        <v>683</v>
      </c>
      <c r="B13" s="125"/>
      <c r="C13" s="125"/>
      <c r="D13" s="125"/>
      <c r="E13" s="125"/>
      <c r="F13" s="125"/>
      <c r="G13" s="125"/>
      <c r="H13" s="125"/>
      <c r="I13" s="125"/>
      <c r="J13" s="125"/>
      <c r="K13" s="125"/>
    </row>
  </sheetData>
  <mergeCells count="10">
    <mergeCell ref="A13:K13"/>
    <mergeCell ref="A1:K1"/>
    <mergeCell ref="C2:G2"/>
    <mergeCell ref="F3:H3"/>
    <mergeCell ref="I3:I4"/>
    <mergeCell ref="J3:J4"/>
    <mergeCell ref="K3:K4"/>
    <mergeCell ref="A3:A4"/>
    <mergeCell ref="B3:B4"/>
    <mergeCell ref="C3:E3"/>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I547"/>
  <sheetViews>
    <sheetView workbookViewId="0">
      <selection activeCell="C548" sqref="C548"/>
    </sheetView>
  </sheetViews>
  <sheetFormatPr defaultRowHeight="14.25"/>
  <cols>
    <col min="1" max="1" width="36.25" style="9" customWidth="1"/>
    <col min="2" max="2" width="14.5" style="1" customWidth="1"/>
    <col min="3" max="3" width="14.625" style="1" customWidth="1"/>
    <col min="4" max="4" width="15.25" style="1" customWidth="1"/>
    <col min="5" max="16384" width="9" style="1"/>
  </cols>
  <sheetData>
    <row r="1" spans="1:4" s="2" customFormat="1" ht="25.5" customHeight="1">
      <c r="A1" s="116" t="s">
        <v>389</v>
      </c>
      <c r="B1" s="116"/>
      <c r="C1" s="116"/>
      <c r="D1" s="116"/>
    </row>
    <row r="2" spans="1:4" ht="15.75" customHeight="1">
      <c r="A2" s="16"/>
      <c r="B2" s="16">
        <v>42472</v>
      </c>
      <c r="D2" s="10" t="s">
        <v>0</v>
      </c>
    </row>
    <row r="3" spans="1:4" ht="34.5" customHeight="1">
      <c r="A3" s="4" t="s">
        <v>1</v>
      </c>
      <c r="B3" s="14" t="s">
        <v>462</v>
      </c>
      <c r="C3" s="32" t="s">
        <v>461</v>
      </c>
      <c r="D3" s="33" t="s">
        <v>365</v>
      </c>
    </row>
    <row r="4" spans="1:4" ht="17.100000000000001" customHeight="1">
      <c r="A4" s="11" t="s">
        <v>2</v>
      </c>
      <c r="B4" s="6">
        <v>38078</v>
      </c>
      <c r="C4" s="6">
        <v>39124</v>
      </c>
      <c r="D4" s="15">
        <f>C4/B4*100</f>
        <v>102.74699301433898</v>
      </c>
    </row>
    <row r="5" spans="1:4" ht="17.100000000000001" customHeight="1">
      <c r="A5" s="5" t="s">
        <v>3</v>
      </c>
      <c r="B5" s="6">
        <v>1578</v>
      </c>
      <c r="C5" s="6">
        <v>1681</v>
      </c>
      <c r="D5" s="15">
        <f t="shared" ref="D5:D68" si="0">C5/B5*100</f>
        <v>106.52724968314322</v>
      </c>
    </row>
    <row r="6" spans="1:4" ht="17.100000000000001" customHeight="1">
      <c r="A6" s="5" t="s">
        <v>4</v>
      </c>
      <c r="B6" s="6">
        <v>1131</v>
      </c>
      <c r="C6" s="6">
        <v>1206</v>
      </c>
      <c r="D6" s="15">
        <f t="shared" si="0"/>
        <v>106.63129973474801</v>
      </c>
    </row>
    <row r="7" spans="1:4" ht="17.100000000000001" customHeight="1">
      <c r="A7" s="5" t="s">
        <v>5</v>
      </c>
      <c r="B7" s="6">
        <v>374</v>
      </c>
      <c r="C7" s="6">
        <v>395</v>
      </c>
      <c r="D7" s="15">
        <f t="shared" si="0"/>
        <v>105.61497326203208</v>
      </c>
    </row>
    <row r="8" spans="1:4" ht="17.100000000000001" customHeight="1">
      <c r="A8" s="5" t="s">
        <v>6</v>
      </c>
      <c r="B8" s="6">
        <v>20</v>
      </c>
      <c r="C8" s="6">
        <v>30</v>
      </c>
      <c r="D8" s="15">
        <f t="shared" si="0"/>
        <v>150</v>
      </c>
    </row>
    <row r="9" spans="1:4" ht="17.100000000000001" customHeight="1">
      <c r="A9" s="5" t="s">
        <v>7</v>
      </c>
      <c r="B9" s="6">
        <v>44</v>
      </c>
      <c r="C9" s="6">
        <v>50</v>
      </c>
      <c r="D9" s="15">
        <f t="shared" si="0"/>
        <v>113.63636363636364</v>
      </c>
    </row>
    <row r="10" spans="1:4" ht="17.100000000000001" customHeight="1">
      <c r="A10" s="5" t="s">
        <v>8</v>
      </c>
      <c r="B10" s="6">
        <v>849</v>
      </c>
      <c r="C10" s="6">
        <v>890</v>
      </c>
      <c r="D10" s="15">
        <f t="shared" si="0"/>
        <v>104.82921083627797</v>
      </c>
    </row>
    <row r="11" spans="1:4" ht="17.100000000000001" customHeight="1">
      <c r="A11" s="5" t="s">
        <v>4</v>
      </c>
      <c r="B11" s="6">
        <v>484</v>
      </c>
      <c r="C11" s="6">
        <v>510</v>
      </c>
      <c r="D11" s="15">
        <f t="shared" si="0"/>
        <v>105.37190082644628</v>
      </c>
    </row>
    <row r="12" spans="1:4" ht="17.100000000000001" customHeight="1">
      <c r="A12" s="5" t="s">
        <v>5</v>
      </c>
      <c r="B12" s="6">
        <v>271</v>
      </c>
      <c r="C12" s="6">
        <v>285</v>
      </c>
      <c r="D12" s="15">
        <f t="shared" si="0"/>
        <v>105.1660516605166</v>
      </c>
    </row>
    <row r="13" spans="1:4" ht="17.100000000000001" customHeight="1">
      <c r="A13" s="5" t="s">
        <v>9</v>
      </c>
      <c r="B13" s="6">
        <v>60</v>
      </c>
      <c r="C13" s="6">
        <v>60</v>
      </c>
      <c r="D13" s="15">
        <f t="shared" si="0"/>
        <v>100</v>
      </c>
    </row>
    <row r="14" spans="1:4" ht="17.100000000000001" customHeight="1">
      <c r="A14" s="5" t="s">
        <v>10</v>
      </c>
      <c r="B14" s="6">
        <v>34</v>
      </c>
      <c r="C14" s="6">
        <v>35</v>
      </c>
      <c r="D14" s="15">
        <f t="shared" si="0"/>
        <v>102.94117647058823</v>
      </c>
    </row>
    <row r="15" spans="1:4" ht="17.100000000000001" customHeight="1">
      <c r="A15" s="5" t="s">
        <v>11</v>
      </c>
      <c r="B15" s="6">
        <v>11366</v>
      </c>
      <c r="C15" s="6">
        <v>11623</v>
      </c>
      <c r="D15" s="15">
        <f t="shared" si="0"/>
        <v>102.26112968502552</v>
      </c>
    </row>
    <row r="16" spans="1:4" ht="17.100000000000001" customHeight="1">
      <c r="A16" s="5" t="s">
        <v>4</v>
      </c>
      <c r="B16" s="6">
        <v>9425</v>
      </c>
      <c r="C16" s="6">
        <v>9612</v>
      </c>
      <c r="D16" s="15">
        <f t="shared" si="0"/>
        <v>101.9840848806366</v>
      </c>
    </row>
    <row r="17" spans="1:4" ht="17.100000000000001" customHeight="1">
      <c r="A17" s="5" t="s">
        <v>5</v>
      </c>
      <c r="B17" s="6">
        <v>1385</v>
      </c>
      <c r="C17" s="6">
        <v>1436</v>
      </c>
      <c r="D17" s="15">
        <f t="shared" si="0"/>
        <v>103.68231046931409</v>
      </c>
    </row>
    <row r="18" spans="1:4" ht="17.100000000000001" customHeight="1">
      <c r="A18" s="5" t="s">
        <v>390</v>
      </c>
      <c r="B18" s="6">
        <v>10</v>
      </c>
      <c r="C18" s="6">
        <v>10</v>
      </c>
      <c r="D18" s="15">
        <f t="shared" si="0"/>
        <v>100</v>
      </c>
    </row>
    <row r="19" spans="1:4" ht="17.100000000000001" customHeight="1">
      <c r="A19" s="5" t="s">
        <v>391</v>
      </c>
      <c r="B19" s="6">
        <v>109</v>
      </c>
      <c r="C19" s="6">
        <v>115</v>
      </c>
      <c r="D19" s="15">
        <f t="shared" si="0"/>
        <v>105.50458715596329</v>
      </c>
    </row>
    <row r="20" spans="1:4" ht="17.100000000000001" customHeight="1">
      <c r="A20" s="5" t="s">
        <v>13</v>
      </c>
      <c r="B20" s="6">
        <v>434</v>
      </c>
      <c r="C20" s="6">
        <v>450</v>
      </c>
      <c r="D20" s="15">
        <f t="shared" si="0"/>
        <v>103.68663594470047</v>
      </c>
    </row>
    <row r="21" spans="1:4" ht="17.100000000000001" customHeight="1">
      <c r="A21" s="5" t="s">
        <v>14</v>
      </c>
      <c r="B21" s="6">
        <v>1569</v>
      </c>
      <c r="C21" s="6">
        <v>1649</v>
      </c>
      <c r="D21" s="15">
        <f t="shared" si="0"/>
        <v>105.09878903760357</v>
      </c>
    </row>
    <row r="22" spans="1:4" ht="17.100000000000001" customHeight="1">
      <c r="A22" s="5" t="s">
        <v>4</v>
      </c>
      <c r="B22" s="6">
        <v>317</v>
      </c>
      <c r="C22" s="6">
        <v>335</v>
      </c>
      <c r="D22" s="15">
        <f t="shared" si="0"/>
        <v>105.67823343848582</v>
      </c>
    </row>
    <row r="23" spans="1:4" ht="17.100000000000001" customHeight="1">
      <c r="A23" s="5" t="s">
        <v>5</v>
      </c>
      <c r="B23" s="6">
        <v>59</v>
      </c>
      <c r="C23" s="6">
        <v>59</v>
      </c>
      <c r="D23" s="15">
        <f t="shared" si="0"/>
        <v>100</v>
      </c>
    </row>
    <row r="24" spans="1:4" ht="17.100000000000001" customHeight="1">
      <c r="A24" s="5" t="s">
        <v>392</v>
      </c>
      <c r="B24" s="6">
        <v>65</v>
      </c>
      <c r="C24" s="6">
        <v>65</v>
      </c>
      <c r="D24" s="15">
        <f t="shared" si="0"/>
        <v>100</v>
      </c>
    </row>
    <row r="25" spans="1:4" ht="17.100000000000001" customHeight="1">
      <c r="A25" s="5" t="s">
        <v>15</v>
      </c>
      <c r="B25" s="6">
        <v>266</v>
      </c>
      <c r="C25" s="6">
        <v>293</v>
      </c>
      <c r="D25" s="15">
        <f t="shared" si="0"/>
        <v>110.15037593984962</v>
      </c>
    </row>
    <row r="26" spans="1:4" ht="17.100000000000001" customHeight="1">
      <c r="A26" s="5" t="s">
        <v>16</v>
      </c>
      <c r="B26" s="6">
        <v>862</v>
      </c>
      <c r="C26" s="6">
        <v>897</v>
      </c>
      <c r="D26" s="15">
        <f t="shared" si="0"/>
        <v>104.06032482598609</v>
      </c>
    </row>
    <row r="27" spans="1:4" ht="17.100000000000001" customHeight="1">
      <c r="A27" s="5" t="s">
        <v>17</v>
      </c>
      <c r="B27" s="6">
        <v>432</v>
      </c>
      <c r="C27" s="6">
        <v>450</v>
      </c>
      <c r="D27" s="15">
        <f t="shared" si="0"/>
        <v>104.16666666666667</v>
      </c>
    </row>
    <row r="28" spans="1:4" ht="17.100000000000001" customHeight="1">
      <c r="A28" s="5" t="s">
        <v>4</v>
      </c>
      <c r="B28" s="6">
        <v>198</v>
      </c>
      <c r="C28" s="6">
        <v>212</v>
      </c>
      <c r="D28" s="15">
        <f t="shared" si="0"/>
        <v>107.07070707070707</v>
      </c>
    </row>
    <row r="29" spans="1:4" ht="17.100000000000001" customHeight="1">
      <c r="A29" s="5" t="s">
        <v>5</v>
      </c>
      <c r="B29" s="6">
        <v>121</v>
      </c>
      <c r="C29" s="6">
        <v>121</v>
      </c>
      <c r="D29" s="15">
        <f t="shared" si="0"/>
        <v>100</v>
      </c>
    </row>
    <row r="30" spans="1:4" ht="17.100000000000001" customHeight="1">
      <c r="A30" s="5" t="s">
        <v>18</v>
      </c>
      <c r="B30" s="6">
        <v>70</v>
      </c>
      <c r="C30" s="6">
        <v>105</v>
      </c>
      <c r="D30" s="15">
        <f t="shared" si="0"/>
        <v>150</v>
      </c>
    </row>
    <row r="31" spans="1:4" ht="17.100000000000001" customHeight="1">
      <c r="A31" s="5" t="s">
        <v>19</v>
      </c>
      <c r="B31" s="6">
        <v>12</v>
      </c>
      <c r="C31" s="6">
        <v>12</v>
      </c>
      <c r="D31" s="15">
        <f t="shared" si="0"/>
        <v>100</v>
      </c>
    </row>
    <row r="32" spans="1:4" ht="17.100000000000001" customHeight="1">
      <c r="A32" s="5" t="s">
        <v>20</v>
      </c>
      <c r="B32" s="6">
        <v>2170</v>
      </c>
      <c r="C32" s="6">
        <v>2300</v>
      </c>
      <c r="D32" s="15">
        <f t="shared" si="0"/>
        <v>105.99078341013825</v>
      </c>
    </row>
    <row r="33" spans="1:4" ht="17.100000000000001" customHeight="1">
      <c r="A33" s="5" t="s">
        <v>4</v>
      </c>
      <c r="B33" s="6">
        <v>1818</v>
      </c>
      <c r="C33" s="6">
        <v>1930</v>
      </c>
      <c r="D33" s="15">
        <f t="shared" si="0"/>
        <v>106.16061606160616</v>
      </c>
    </row>
    <row r="34" spans="1:4" ht="17.100000000000001" customHeight="1">
      <c r="A34" s="5" t="s">
        <v>5</v>
      </c>
      <c r="B34" s="6">
        <v>190</v>
      </c>
      <c r="C34" s="6">
        <v>190</v>
      </c>
      <c r="D34" s="15">
        <f t="shared" si="0"/>
        <v>100</v>
      </c>
    </row>
    <row r="35" spans="1:4" ht="17.100000000000001" customHeight="1">
      <c r="A35" s="5" t="s">
        <v>393</v>
      </c>
      <c r="B35" s="6">
        <v>16</v>
      </c>
      <c r="C35" s="6">
        <v>20</v>
      </c>
      <c r="D35" s="15">
        <f t="shared" si="0"/>
        <v>125</v>
      </c>
    </row>
    <row r="36" spans="1:4" ht="17.100000000000001" customHeight="1">
      <c r="A36" s="5" t="s">
        <v>394</v>
      </c>
      <c r="B36" s="6">
        <v>3</v>
      </c>
      <c r="C36" s="6">
        <v>10</v>
      </c>
      <c r="D36" s="15">
        <f t="shared" si="0"/>
        <v>333.33333333333337</v>
      </c>
    </row>
    <row r="37" spans="1:4" ht="17.100000000000001" customHeight="1">
      <c r="A37" s="5" t="s">
        <v>30</v>
      </c>
      <c r="B37" s="6">
        <v>85</v>
      </c>
      <c r="C37" s="6">
        <v>90</v>
      </c>
      <c r="D37" s="15">
        <f t="shared" si="0"/>
        <v>105.88235294117648</v>
      </c>
    </row>
    <row r="38" spans="1:4" ht="17.100000000000001" customHeight="1">
      <c r="A38" s="5" t="s">
        <v>21</v>
      </c>
      <c r="B38" s="6">
        <v>56</v>
      </c>
      <c r="C38" s="6">
        <v>60</v>
      </c>
      <c r="D38" s="15">
        <f t="shared" si="0"/>
        <v>107.14285714285714</v>
      </c>
    </row>
    <row r="39" spans="1:4" ht="17.100000000000001" customHeight="1">
      <c r="A39" s="5" t="s">
        <v>22</v>
      </c>
      <c r="B39" s="6">
        <v>4024</v>
      </c>
      <c r="C39" s="6">
        <v>4060</v>
      </c>
      <c r="D39" s="15">
        <f t="shared" si="0"/>
        <v>100.89463220675945</v>
      </c>
    </row>
    <row r="40" spans="1:4" ht="17.100000000000001" customHeight="1">
      <c r="A40" s="5" t="s">
        <v>23</v>
      </c>
      <c r="B40" s="6">
        <v>4024</v>
      </c>
      <c r="C40" s="6">
        <v>4060</v>
      </c>
      <c r="D40" s="15">
        <f t="shared" si="0"/>
        <v>100.89463220675945</v>
      </c>
    </row>
    <row r="41" spans="1:4" ht="17.100000000000001" customHeight="1">
      <c r="A41" s="5" t="s">
        <v>24</v>
      </c>
      <c r="B41" s="6">
        <v>474</v>
      </c>
      <c r="C41" s="6">
        <v>497</v>
      </c>
      <c r="D41" s="15">
        <f t="shared" si="0"/>
        <v>104.85232067510549</v>
      </c>
    </row>
    <row r="42" spans="1:4" ht="17.100000000000001" customHeight="1">
      <c r="A42" s="5" t="s">
        <v>4</v>
      </c>
      <c r="B42" s="6">
        <v>444</v>
      </c>
      <c r="C42" s="6">
        <v>465</v>
      </c>
      <c r="D42" s="15">
        <f t="shared" si="0"/>
        <v>104.72972972972974</v>
      </c>
    </row>
    <row r="43" spans="1:4" ht="17.100000000000001" customHeight="1">
      <c r="A43" s="5" t="s">
        <v>5</v>
      </c>
      <c r="B43" s="6">
        <v>12</v>
      </c>
      <c r="C43" s="6">
        <v>12</v>
      </c>
      <c r="D43" s="15">
        <f t="shared" si="0"/>
        <v>100</v>
      </c>
    </row>
    <row r="44" spans="1:4" ht="17.100000000000001" customHeight="1">
      <c r="A44" s="12" t="s">
        <v>25</v>
      </c>
      <c r="B44" s="6">
        <v>18</v>
      </c>
      <c r="C44" s="6">
        <v>20</v>
      </c>
      <c r="D44" s="15">
        <f t="shared" si="0"/>
        <v>111.11111111111111</v>
      </c>
    </row>
    <row r="45" spans="1:4" ht="17.100000000000001" customHeight="1">
      <c r="A45" s="5" t="s">
        <v>26</v>
      </c>
      <c r="B45" s="6">
        <v>440</v>
      </c>
      <c r="C45" s="6">
        <v>455</v>
      </c>
      <c r="D45" s="15">
        <f t="shared" si="0"/>
        <v>103.40909090909092</v>
      </c>
    </row>
    <row r="46" spans="1:4" ht="17.100000000000001" customHeight="1">
      <c r="A46" s="5" t="s">
        <v>4</v>
      </c>
      <c r="B46" s="6">
        <v>94</v>
      </c>
      <c r="C46" s="6">
        <v>100</v>
      </c>
      <c r="D46" s="15">
        <f t="shared" si="0"/>
        <v>106.38297872340425</v>
      </c>
    </row>
    <row r="47" spans="1:4" ht="17.100000000000001" customHeight="1">
      <c r="A47" s="5" t="s">
        <v>5</v>
      </c>
      <c r="B47" s="6">
        <v>29</v>
      </c>
      <c r="C47" s="6">
        <v>35</v>
      </c>
      <c r="D47" s="15">
        <f t="shared" si="0"/>
        <v>120.68965517241379</v>
      </c>
    </row>
    <row r="48" spans="1:4" ht="17.100000000000001" customHeight="1">
      <c r="A48" s="5" t="s">
        <v>395</v>
      </c>
      <c r="B48" s="6">
        <v>314</v>
      </c>
      <c r="C48" s="6">
        <v>320</v>
      </c>
      <c r="D48" s="15">
        <f t="shared" si="0"/>
        <v>101.91082802547771</v>
      </c>
    </row>
    <row r="49" spans="1:4" ht="17.100000000000001" customHeight="1">
      <c r="A49" s="5" t="s">
        <v>27</v>
      </c>
      <c r="B49" s="6">
        <v>649</v>
      </c>
      <c r="C49" s="6">
        <v>677</v>
      </c>
      <c r="D49" s="15">
        <f t="shared" si="0"/>
        <v>104.31432973805855</v>
      </c>
    </row>
    <row r="50" spans="1:4" ht="17.100000000000001" customHeight="1">
      <c r="A50" s="5" t="s">
        <v>4</v>
      </c>
      <c r="B50" s="6">
        <v>577</v>
      </c>
      <c r="C50" s="6">
        <v>605</v>
      </c>
      <c r="D50" s="15">
        <f t="shared" si="0"/>
        <v>104.85268630849221</v>
      </c>
    </row>
    <row r="51" spans="1:4" ht="17.100000000000001" customHeight="1">
      <c r="A51" s="5" t="s">
        <v>5</v>
      </c>
      <c r="B51" s="6">
        <v>52</v>
      </c>
      <c r="C51" s="6">
        <v>52</v>
      </c>
      <c r="D51" s="15">
        <f t="shared" si="0"/>
        <v>100</v>
      </c>
    </row>
    <row r="52" spans="1:4" ht="17.100000000000001" customHeight="1">
      <c r="A52" s="5" t="s">
        <v>28</v>
      </c>
      <c r="B52" s="6">
        <v>20</v>
      </c>
      <c r="C52" s="6">
        <v>20</v>
      </c>
      <c r="D52" s="15">
        <f t="shared" si="0"/>
        <v>100</v>
      </c>
    </row>
    <row r="53" spans="1:4" ht="17.100000000000001" customHeight="1">
      <c r="A53" s="5" t="s">
        <v>29</v>
      </c>
      <c r="B53" s="6">
        <v>482</v>
      </c>
      <c r="C53" s="6">
        <v>495</v>
      </c>
      <c r="D53" s="15">
        <f t="shared" si="0"/>
        <v>102.69709543568464</v>
      </c>
    </row>
    <row r="54" spans="1:4" ht="17.100000000000001" customHeight="1">
      <c r="A54" s="5" t="s">
        <v>4</v>
      </c>
      <c r="B54" s="6">
        <v>283</v>
      </c>
      <c r="C54" s="6">
        <v>295</v>
      </c>
      <c r="D54" s="15">
        <f t="shared" si="0"/>
        <v>104.24028268551237</v>
      </c>
    </row>
    <row r="55" spans="1:4" ht="17.100000000000001" customHeight="1">
      <c r="A55" s="5" t="s">
        <v>5</v>
      </c>
      <c r="B55" s="6">
        <v>24</v>
      </c>
      <c r="C55" s="6">
        <v>25</v>
      </c>
      <c r="D55" s="15">
        <f t="shared" si="0"/>
        <v>104.16666666666667</v>
      </c>
    </row>
    <row r="56" spans="1:4" ht="17.100000000000001" customHeight="1">
      <c r="A56" s="5" t="s">
        <v>396</v>
      </c>
      <c r="B56" s="6">
        <v>165</v>
      </c>
      <c r="C56" s="6">
        <v>165</v>
      </c>
      <c r="D56" s="15">
        <f t="shared" si="0"/>
        <v>100</v>
      </c>
    </row>
    <row r="57" spans="1:4" ht="17.100000000000001" customHeight="1">
      <c r="A57" s="5" t="s">
        <v>31</v>
      </c>
      <c r="B57" s="6">
        <v>10</v>
      </c>
      <c r="C57" s="6">
        <v>10</v>
      </c>
      <c r="D57" s="15">
        <f t="shared" si="0"/>
        <v>100</v>
      </c>
    </row>
    <row r="58" spans="1:4" ht="17.100000000000001" customHeight="1">
      <c r="A58" s="5" t="s">
        <v>397</v>
      </c>
      <c r="B58" s="6">
        <v>1589</v>
      </c>
      <c r="C58" s="6">
        <v>1678</v>
      </c>
      <c r="D58" s="15">
        <f t="shared" si="0"/>
        <v>105.60100692259282</v>
      </c>
    </row>
    <row r="59" spans="1:4" ht="17.100000000000001" customHeight="1">
      <c r="A59" s="5" t="s">
        <v>4</v>
      </c>
      <c r="B59" s="6">
        <v>1314</v>
      </c>
      <c r="C59" s="6">
        <v>1395</v>
      </c>
      <c r="D59" s="15">
        <f t="shared" si="0"/>
        <v>106.16438356164383</v>
      </c>
    </row>
    <row r="60" spans="1:4" ht="17.100000000000001" customHeight="1">
      <c r="A60" s="5" t="s">
        <v>5</v>
      </c>
      <c r="B60" s="6">
        <v>15</v>
      </c>
      <c r="C60" s="6">
        <v>15</v>
      </c>
      <c r="D60" s="15">
        <f t="shared" si="0"/>
        <v>100</v>
      </c>
    </row>
    <row r="61" spans="1:4" ht="17.100000000000001" customHeight="1">
      <c r="A61" s="5" t="s">
        <v>398</v>
      </c>
      <c r="B61" s="6">
        <v>111</v>
      </c>
      <c r="C61" s="6">
        <v>111</v>
      </c>
      <c r="D61" s="15">
        <f t="shared" si="0"/>
        <v>100</v>
      </c>
    </row>
    <row r="62" spans="1:4" ht="17.100000000000001" customHeight="1">
      <c r="A62" s="5" t="s">
        <v>399</v>
      </c>
      <c r="B62" s="6">
        <v>53</v>
      </c>
      <c r="C62" s="6">
        <v>55</v>
      </c>
      <c r="D62" s="15">
        <f t="shared" si="0"/>
        <v>103.77358490566037</v>
      </c>
    </row>
    <row r="63" spans="1:4" ht="17.100000000000001" customHeight="1">
      <c r="A63" s="5" t="s">
        <v>30</v>
      </c>
      <c r="B63" s="6">
        <v>96</v>
      </c>
      <c r="C63" s="6">
        <v>102</v>
      </c>
      <c r="D63" s="15">
        <f t="shared" si="0"/>
        <v>106.25</v>
      </c>
    </row>
    <row r="64" spans="1:4" ht="17.100000000000001" customHeight="1">
      <c r="A64" s="5" t="s">
        <v>32</v>
      </c>
      <c r="B64" s="6">
        <v>279</v>
      </c>
      <c r="C64" s="6">
        <v>837</v>
      </c>
      <c r="D64" s="15">
        <f t="shared" si="0"/>
        <v>300</v>
      </c>
    </row>
    <row r="65" spans="1:4" ht="17.100000000000001" customHeight="1">
      <c r="A65" s="5" t="s">
        <v>4</v>
      </c>
      <c r="B65" s="6">
        <v>129</v>
      </c>
      <c r="C65" s="6">
        <v>135</v>
      </c>
      <c r="D65" s="15">
        <f t="shared" si="0"/>
        <v>104.65116279069768</v>
      </c>
    </row>
    <row r="66" spans="1:4" ht="17.100000000000001" customHeight="1">
      <c r="A66" s="5" t="s">
        <v>5</v>
      </c>
      <c r="B66" s="6">
        <v>10</v>
      </c>
      <c r="C66" s="6">
        <v>10</v>
      </c>
      <c r="D66" s="15">
        <f t="shared" si="0"/>
        <v>100</v>
      </c>
    </row>
    <row r="67" spans="1:4" ht="17.100000000000001" customHeight="1">
      <c r="A67" s="5" t="s">
        <v>30</v>
      </c>
      <c r="B67" s="6">
        <v>110</v>
      </c>
      <c r="C67" s="6">
        <v>116</v>
      </c>
      <c r="D67" s="15">
        <f t="shared" si="0"/>
        <v>105.45454545454544</v>
      </c>
    </row>
    <row r="68" spans="1:4" ht="17.100000000000001" customHeight="1">
      <c r="A68" s="5" t="s">
        <v>33</v>
      </c>
      <c r="B68" s="6">
        <v>28</v>
      </c>
      <c r="C68" s="6">
        <v>576</v>
      </c>
      <c r="D68" s="15">
        <f t="shared" si="0"/>
        <v>2057.1428571428573</v>
      </c>
    </row>
    <row r="69" spans="1:4" ht="17.100000000000001" customHeight="1">
      <c r="A69" s="5" t="s">
        <v>34</v>
      </c>
      <c r="B69" s="6">
        <v>210</v>
      </c>
      <c r="C69" s="6">
        <v>217</v>
      </c>
      <c r="D69" s="15">
        <f t="shared" ref="D69:D132" si="1">C69/B69*100</f>
        <v>103.33333333333334</v>
      </c>
    </row>
    <row r="70" spans="1:4" ht="17.100000000000001" customHeight="1">
      <c r="A70" s="5" t="s">
        <v>4</v>
      </c>
      <c r="B70" s="6">
        <v>54</v>
      </c>
      <c r="C70" s="6">
        <v>57</v>
      </c>
      <c r="D70" s="15">
        <f t="shared" si="1"/>
        <v>105.55555555555556</v>
      </c>
    </row>
    <row r="71" spans="1:4" ht="17.100000000000001" customHeight="1">
      <c r="A71" s="5" t="s">
        <v>5</v>
      </c>
      <c r="B71" s="6">
        <v>33</v>
      </c>
      <c r="C71" s="6">
        <v>35</v>
      </c>
      <c r="D71" s="15">
        <f t="shared" si="1"/>
        <v>106.06060606060606</v>
      </c>
    </row>
    <row r="72" spans="1:4" ht="17.100000000000001" customHeight="1">
      <c r="A72" s="5" t="s">
        <v>35</v>
      </c>
      <c r="B72" s="6">
        <v>78</v>
      </c>
      <c r="C72" s="6">
        <v>80</v>
      </c>
      <c r="D72" s="15">
        <f t="shared" si="1"/>
        <v>102.56410256410255</v>
      </c>
    </row>
    <row r="73" spans="1:4" ht="17.100000000000001" customHeight="1">
      <c r="A73" s="5" t="s">
        <v>36</v>
      </c>
      <c r="B73" s="6">
        <v>45</v>
      </c>
      <c r="C73" s="6">
        <v>45</v>
      </c>
      <c r="D73" s="15">
        <f t="shared" si="1"/>
        <v>100</v>
      </c>
    </row>
    <row r="74" spans="1:4" ht="17.100000000000001" customHeight="1">
      <c r="A74" s="5" t="s">
        <v>37</v>
      </c>
      <c r="B74" s="6">
        <v>26</v>
      </c>
      <c r="C74" s="6">
        <v>47</v>
      </c>
      <c r="D74" s="15">
        <f t="shared" si="1"/>
        <v>180.76923076923077</v>
      </c>
    </row>
    <row r="75" spans="1:4" ht="17.100000000000001" customHeight="1">
      <c r="A75" s="5" t="s">
        <v>5</v>
      </c>
      <c r="B75" s="6">
        <v>14</v>
      </c>
      <c r="C75" s="6">
        <v>15</v>
      </c>
      <c r="D75" s="15">
        <f t="shared" si="1"/>
        <v>107.14285714285714</v>
      </c>
    </row>
    <row r="76" spans="1:4" ht="17.100000000000001" customHeight="1">
      <c r="A76" s="5" t="s">
        <v>38</v>
      </c>
      <c r="B76" s="6">
        <v>12</v>
      </c>
      <c r="C76" s="6">
        <v>32</v>
      </c>
      <c r="D76" s="15">
        <f t="shared" si="1"/>
        <v>266.66666666666663</v>
      </c>
    </row>
    <row r="77" spans="1:4" ht="17.100000000000001" customHeight="1">
      <c r="A77" s="5" t="s">
        <v>39</v>
      </c>
      <c r="B77" s="6">
        <v>97</v>
      </c>
      <c r="C77" s="6">
        <v>107</v>
      </c>
      <c r="D77" s="15">
        <f t="shared" si="1"/>
        <v>110.30927835051547</v>
      </c>
    </row>
    <row r="78" spans="1:4" ht="17.100000000000001" customHeight="1">
      <c r="A78" s="5" t="s">
        <v>4</v>
      </c>
      <c r="B78" s="6">
        <v>22</v>
      </c>
      <c r="C78" s="6">
        <v>25</v>
      </c>
      <c r="D78" s="15">
        <f t="shared" si="1"/>
        <v>113.63636363636364</v>
      </c>
    </row>
    <row r="79" spans="1:4" ht="17.100000000000001" customHeight="1">
      <c r="A79" s="5" t="s">
        <v>5</v>
      </c>
      <c r="B79" s="6">
        <v>32</v>
      </c>
      <c r="C79" s="6">
        <v>35</v>
      </c>
      <c r="D79" s="15">
        <f t="shared" si="1"/>
        <v>109.375</v>
      </c>
    </row>
    <row r="80" spans="1:4" ht="17.100000000000001" customHeight="1">
      <c r="A80" s="5" t="s">
        <v>400</v>
      </c>
      <c r="B80" s="6">
        <v>31</v>
      </c>
      <c r="C80" s="6">
        <v>35</v>
      </c>
      <c r="D80" s="15">
        <f t="shared" si="1"/>
        <v>112.90322580645163</v>
      </c>
    </row>
    <row r="81" spans="1:4" ht="17.100000000000001" customHeight="1">
      <c r="A81" s="5" t="s">
        <v>401</v>
      </c>
      <c r="B81" s="6">
        <v>11</v>
      </c>
      <c r="C81" s="6">
        <v>12</v>
      </c>
      <c r="D81" s="15">
        <f t="shared" si="1"/>
        <v>109.09090909090908</v>
      </c>
    </row>
    <row r="82" spans="1:4" ht="17.100000000000001" customHeight="1">
      <c r="A82" s="5" t="s">
        <v>40</v>
      </c>
      <c r="B82" s="6">
        <v>123</v>
      </c>
      <c r="C82" s="6">
        <v>139</v>
      </c>
      <c r="D82" s="15">
        <f t="shared" si="1"/>
        <v>113.00813008130082</v>
      </c>
    </row>
    <row r="83" spans="1:4" ht="17.100000000000001" customHeight="1">
      <c r="A83" s="5" t="s">
        <v>4</v>
      </c>
      <c r="B83" s="6">
        <v>81</v>
      </c>
      <c r="C83" s="6">
        <v>89</v>
      </c>
      <c r="D83" s="15">
        <f t="shared" si="1"/>
        <v>109.87654320987654</v>
      </c>
    </row>
    <row r="84" spans="1:4" ht="17.100000000000001" customHeight="1">
      <c r="A84" s="5" t="s">
        <v>5</v>
      </c>
      <c r="B84" s="6">
        <v>27</v>
      </c>
      <c r="C84" s="6">
        <v>30</v>
      </c>
      <c r="D84" s="15">
        <f t="shared" si="1"/>
        <v>111.11111111111111</v>
      </c>
    </row>
    <row r="85" spans="1:4" ht="17.100000000000001" customHeight="1">
      <c r="A85" s="5" t="s">
        <v>402</v>
      </c>
      <c r="B85" s="6">
        <v>5</v>
      </c>
      <c r="C85" s="6">
        <v>5</v>
      </c>
      <c r="D85" s="15">
        <f t="shared" si="1"/>
        <v>100</v>
      </c>
    </row>
    <row r="86" spans="1:4" ht="17.100000000000001" customHeight="1">
      <c r="A86" s="5" t="s">
        <v>41</v>
      </c>
      <c r="B86" s="6">
        <v>10</v>
      </c>
      <c r="C86" s="6">
        <v>15</v>
      </c>
      <c r="D86" s="15">
        <f t="shared" si="1"/>
        <v>150</v>
      </c>
    </row>
    <row r="87" spans="1:4" ht="17.100000000000001" customHeight="1">
      <c r="A87" s="5" t="s">
        <v>42</v>
      </c>
      <c r="B87" s="6">
        <v>81</v>
      </c>
      <c r="C87" s="6">
        <v>87</v>
      </c>
      <c r="D87" s="15">
        <f t="shared" si="1"/>
        <v>107.40740740740742</v>
      </c>
    </row>
    <row r="88" spans="1:4" ht="17.100000000000001" customHeight="1">
      <c r="A88" s="5" t="s">
        <v>4</v>
      </c>
      <c r="B88" s="6">
        <v>31</v>
      </c>
      <c r="C88" s="6">
        <v>33</v>
      </c>
      <c r="D88" s="15">
        <f t="shared" si="1"/>
        <v>106.45161290322579</v>
      </c>
    </row>
    <row r="89" spans="1:4" ht="17.100000000000001" customHeight="1">
      <c r="A89" s="5" t="s">
        <v>5</v>
      </c>
      <c r="B89" s="6">
        <v>19</v>
      </c>
      <c r="C89" s="6">
        <v>19</v>
      </c>
      <c r="D89" s="15">
        <f t="shared" si="1"/>
        <v>100</v>
      </c>
    </row>
    <row r="90" spans="1:4" ht="17.100000000000001" customHeight="1">
      <c r="A90" s="5" t="s">
        <v>43</v>
      </c>
      <c r="B90" s="6">
        <v>31</v>
      </c>
      <c r="C90" s="6">
        <v>35</v>
      </c>
      <c r="D90" s="15">
        <f t="shared" si="1"/>
        <v>112.90322580645163</v>
      </c>
    </row>
    <row r="91" spans="1:4" ht="17.100000000000001" customHeight="1">
      <c r="A91" s="5" t="s">
        <v>44</v>
      </c>
      <c r="B91" s="6">
        <v>383</v>
      </c>
      <c r="C91" s="6">
        <v>399</v>
      </c>
      <c r="D91" s="15">
        <f t="shared" si="1"/>
        <v>104.177545691906</v>
      </c>
    </row>
    <row r="92" spans="1:4" ht="17.100000000000001" customHeight="1">
      <c r="A92" s="5" t="s">
        <v>4</v>
      </c>
      <c r="B92" s="6">
        <v>220</v>
      </c>
      <c r="C92" s="6">
        <v>235</v>
      </c>
      <c r="D92" s="15">
        <f t="shared" si="1"/>
        <v>106.81818181818181</v>
      </c>
    </row>
    <row r="93" spans="1:4" ht="17.100000000000001" customHeight="1">
      <c r="A93" s="5" t="s">
        <v>5</v>
      </c>
      <c r="B93" s="6">
        <v>134</v>
      </c>
      <c r="C93" s="6">
        <v>134</v>
      </c>
      <c r="D93" s="15">
        <f t="shared" si="1"/>
        <v>100</v>
      </c>
    </row>
    <row r="94" spans="1:4" ht="17.100000000000001" customHeight="1">
      <c r="A94" s="5" t="s">
        <v>45</v>
      </c>
      <c r="B94" s="6">
        <v>29</v>
      </c>
      <c r="C94" s="6">
        <v>30</v>
      </c>
      <c r="D94" s="15">
        <f t="shared" si="1"/>
        <v>103.44827586206897</v>
      </c>
    </row>
    <row r="95" spans="1:4" ht="17.100000000000001" customHeight="1">
      <c r="A95" s="5" t="s">
        <v>46</v>
      </c>
      <c r="B95" s="6">
        <v>2388</v>
      </c>
      <c r="C95" s="6">
        <v>2548</v>
      </c>
      <c r="D95" s="15">
        <f t="shared" si="1"/>
        <v>106.7001675041876</v>
      </c>
    </row>
    <row r="96" spans="1:4" ht="17.100000000000001" customHeight="1">
      <c r="A96" s="5" t="s">
        <v>4</v>
      </c>
      <c r="B96" s="6">
        <v>1376</v>
      </c>
      <c r="C96" s="6">
        <v>1473</v>
      </c>
      <c r="D96" s="15">
        <f t="shared" si="1"/>
        <v>107.04941860465115</v>
      </c>
    </row>
    <row r="97" spans="1:4" ht="17.100000000000001" customHeight="1">
      <c r="A97" s="5" t="s">
        <v>5</v>
      </c>
      <c r="B97" s="6">
        <v>815</v>
      </c>
      <c r="C97" s="6">
        <v>865</v>
      </c>
      <c r="D97" s="15">
        <f t="shared" si="1"/>
        <v>106.13496932515338</v>
      </c>
    </row>
    <row r="98" spans="1:4" ht="17.100000000000001" customHeight="1">
      <c r="A98" s="5" t="s">
        <v>12</v>
      </c>
      <c r="B98" s="6">
        <v>10</v>
      </c>
      <c r="C98" s="6">
        <v>10</v>
      </c>
      <c r="D98" s="15">
        <f t="shared" si="1"/>
        <v>100</v>
      </c>
    </row>
    <row r="99" spans="1:4" ht="17.100000000000001" customHeight="1">
      <c r="A99" s="5" t="s">
        <v>47</v>
      </c>
      <c r="B99" s="6">
        <v>187</v>
      </c>
      <c r="C99" s="6">
        <v>200</v>
      </c>
      <c r="D99" s="15">
        <f t="shared" si="1"/>
        <v>106.95187165775401</v>
      </c>
    </row>
    <row r="100" spans="1:4" ht="17.100000000000001" customHeight="1">
      <c r="A100" s="5" t="s">
        <v>48</v>
      </c>
      <c r="B100" s="6">
        <v>534</v>
      </c>
      <c r="C100" s="6">
        <v>557</v>
      </c>
      <c r="D100" s="15">
        <f t="shared" si="1"/>
        <v>104.30711610486891</v>
      </c>
    </row>
    <row r="101" spans="1:4" ht="17.100000000000001" customHeight="1">
      <c r="A101" s="5" t="s">
        <v>4</v>
      </c>
      <c r="B101" s="6">
        <v>257</v>
      </c>
      <c r="C101" s="6">
        <v>275</v>
      </c>
      <c r="D101" s="15">
        <f t="shared" si="1"/>
        <v>107.00389105058366</v>
      </c>
    </row>
    <row r="102" spans="1:4" ht="17.100000000000001" customHeight="1">
      <c r="A102" s="5" t="s">
        <v>5</v>
      </c>
      <c r="B102" s="6">
        <v>172</v>
      </c>
      <c r="C102" s="6">
        <v>172</v>
      </c>
      <c r="D102" s="15">
        <f t="shared" si="1"/>
        <v>100</v>
      </c>
    </row>
    <row r="103" spans="1:4" ht="17.100000000000001" customHeight="1">
      <c r="A103" s="5" t="s">
        <v>49</v>
      </c>
      <c r="B103" s="6">
        <v>105</v>
      </c>
      <c r="C103" s="6">
        <v>110</v>
      </c>
      <c r="D103" s="15">
        <f t="shared" si="1"/>
        <v>104.76190476190477</v>
      </c>
    </row>
    <row r="104" spans="1:4" ht="17.100000000000001" customHeight="1">
      <c r="A104" s="5" t="s">
        <v>50</v>
      </c>
      <c r="B104" s="6">
        <v>415</v>
      </c>
      <c r="C104" s="6">
        <v>432</v>
      </c>
      <c r="D104" s="15">
        <f t="shared" si="1"/>
        <v>104.09638554216866</v>
      </c>
    </row>
    <row r="105" spans="1:4" ht="17.100000000000001" customHeight="1">
      <c r="A105" s="5" t="s">
        <v>4</v>
      </c>
      <c r="B105" s="6">
        <v>170</v>
      </c>
      <c r="C105" s="6">
        <v>185</v>
      </c>
      <c r="D105" s="15">
        <f t="shared" si="1"/>
        <v>108.8235294117647</v>
      </c>
    </row>
    <row r="106" spans="1:4" ht="17.100000000000001" customHeight="1">
      <c r="A106" s="5" t="s">
        <v>5</v>
      </c>
      <c r="B106" s="6">
        <v>102</v>
      </c>
      <c r="C106" s="6">
        <v>102</v>
      </c>
      <c r="D106" s="15">
        <f t="shared" si="1"/>
        <v>100</v>
      </c>
    </row>
    <row r="107" spans="1:4" ht="17.100000000000001" customHeight="1">
      <c r="A107" s="5" t="s">
        <v>51</v>
      </c>
      <c r="B107" s="6">
        <v>143</v>
      </c>
      <c r="C107" s="6">
        <v>145</v>
      </c>
      <c r="D107" s="15">
        <f t="shared" si="1"/>
        <v>101.3986013986014</v>
      </c>
    </row>
    <row r="108" spans="1:4" ht="17.100000000000001" customHeight="1">
      <c r="A108" s="5" t="s">
        <v>52</v>
      </c>
      <c r="B108" s="6">
        <v>166</v>
      </c>
      <c r="C108" s="6">
        <v>174</v>
      </c>
      <c r="D108" s="15">
        <f t="shared" si="1"/>
        <v>104.81927710843372</v>
      </c>
    </row>
    <row r="109" spans="1:4" ht="17.100000000000001" customHeight="1">
      <c r="A109" s="5" t="s">
        <v>4</v>
      </c>
      <c r="B109" s="6">
        <v>79</v>
      </c>
      <c r="C109" s="6">
        <v>85</v>
      </c>
      <c r="D109" s="15">
        <f t="shared" si="1"/>
        <v>107.59493670886076</v>
      </c>
    </row>
    <row r="110" spans="1:4" ht="17.100000000000001" customHeight="1">
      <c r="A110" s="5" t="s">
        <v>5</v>
      </c>
      <c r="B110" s="6">
        <v>34</v>
      </c>
      <c r="C110" s="6">
        <v>34</v>
      </c>
      <c r="D110" s="15">
        <f t="shared" si="1"/>
        <v>100</v>
      </c>
    </row>
    <row r="111" spans="1:4" ht="17.100000000000001" customHeight="1">
      <c r="A111" s="5" t="s">
        <v>53</v>
      </c>
      <c r="B111" s="6">
        <v>53</v>
      </c>
      <c r="C111" s="6">
        <v>55</v>
      </c>
      <c r="D111" s="15">
        <f t="shared" si="1"/>
        <v>103.77358490566037</v>
      </c>
    </row>
    <row r="112" spans="1:4" ht="17.100000000000001" customHeight="1">
      <c r="A112" s="5" t="s">
        <v>54</v>
      </c>
      <c r="B112" s="6">
        <v>7754</v>
      </c>
      <c r="C112" s="6">
        <v>7125</v>
      </c>
      <c r="D112" s="15">
        <f t="shared" si="1"/>
        <v>91.888057776631413</v>
      </c>
    </row>
    <row r="113" spans="1:4" ht="17.100000000000001" customHeight="1">
      <c r="A113" s="5" t="s">
        <v>55</v>
      </c>
      <c r="B113" s="6">
        <v>7754</v>
      </c>
      <c r="C113" s="6">
        <v>7125</v>
      </c>
      <c r="D113" s="15">
        <f t="shared" si="1"/>
        <v>91.888057776631413</v>
      </c>
    </row>
    <row r="114" spans="1:4" ht="17.100000000000001" customHeight="1">
      <c r="A114" s="5" t="s">
        <v>56</v>
      </c>
      <c r="B114" s="6">
        <v>326</v>
      </c>
      <c r="C114" s="6">
        <v>340</v>
      </c>
      <c r="D114" s="15">
        <f t="shared" si="1"/>
        <v>104.29447852760735</v>
      </c>
    </row>
    <row r="115" spans="1:4" ht="17.100000000000001" customHeight="1">
      <c r="A115" s="5" t="s">
        <v>57</v>
      </c>
      <c r="B115" s="6">
        <v>239</v>
      </c>
      <c r="C115" s="6">
        <v>245</v>
      </c>
      <c r="D115" s="15">
        <f t="shared" si="1"/>
        <v>102.51046025104603</v>
      </c>
    </row>
    <row r="116" spans="1:4" ht="17.100000000000001" customHeight="1">
      <c r="A116" s="5" t="s">
        <v>58</v>
      </c>
      <c r="B116" s="6">
        <v>214</v>
      </c>
      <c r="C116" s="6">
        <v>215</v>
      </c>
      <c r="D116" s="15">
        <f t="shared" si="1"/>
        <v>100.46728971962618</v>
      </c>
    </row>
    <row r="117" spans="1:4" ht="17.100000000000001" customHeight="1">
      <c r="A117" s="5" t="s">
        <v>59</v>
      </c>
      <c r="B117" s="6">
        <v>25</v>
      </c>
      <c r="C117" s="6">
        <v>30</v>
      </c>
      <c r="D117" s="15">
        <f t="shared" si="1"/>
        <v>120</v>
      </c>
    </row>
    <row r="118" spans="1:4" ht="17.100000000000001" customHeight="1">
      <c r="A118" s="5" t="s">
        <v>60</v>
      </c>
      <c r="B118" s="6">
        <v>87</v>
      </c>
      <c r="C118" s="6">
        <v>95</v>
      </c>
      <c r="D118" s="15">
        <f t="shared" si="1"/>
        <v>109.19540229885058</v>
      </c>
    </row>
    <row r="119" spans="1:4" ht="17.100000000000001" customHeight="1">
      <c r="A119" s="5" t="s">
        <v>61</v>
      </c>
      <c r="B119" s="6">
        <v>17365</v>
      </c>
      <c r="C119" s="6">
        <v>18022</v>
      </c>
      <c r="D119" s="15">
        <f t="shared" si="1"/>
        <v>103.78347250215951</v>
      </c>
    </row>
    <row r="120" spans="1:4" ht="17.100000000000001" customHeight="1">
      <c r="A120" s="5" t="s">
        <v>62</v>
      </c>
      <c r="B120" s="6">
        <v>345</v>
      </c>
      <c r="C120" s="6">
        <v>365</v>
      </c>
      <c r="D120" s="15">
        <f t="shared" si="1"/>
        <v>105.79710144927536</v>
      </c>
    </row>
    <row r="121" spans="1:4" ht="17.100000000000001" customHeight="1">
      <c r="A121" s="5" t="s">
        <v>63</v>
      </c>
      <c r="B121" s="6">
        <v>25</v>
      </c>
      <c r="C121" s="6">
        <v>30</v>
      </c>
      <c r="D121" s="15">
        <f t="shared" si="1"/>
        <v>120</v>
      </c>
    </row>
    <row r="122" spans="1:4" ht="17.100000000000001" customHeight="1">
      <c r="A122" s="5" t="s">
        <v>64</v>
      </c>
      <c r="B122" s="6">
        <v>320</v>
      </c>
      <c r="C122" s="6">
        <v>335</v>
      </c>
      <c r="D122" s="15">
        <f t="shared" si="1"/>
        <v>104.6875</v>
      </c>
    </row>
    <row r="123" spans="1:4" ht="17.100000000000001" customHeight="1">
      <c r="A123" s="5" t="s">
        <v>65</v>
      </c>
      <c r="B123" s="6">
        <v>11351</v>
      </c>
      <c r="C123" s="6">
        <v>11758</v>
      </c>
      <c r="D123" s="15">
        <f t="shared" si="1"/>
        <v>103.58558717293631</v>
      </c>
    </row>
    <row r="124" spans="1:4" ht="17.100000000000001" customHeight="1">
      <c r="A124" s="5" t="s">
        <v>4</v>
      </c>
      <c r="B124" s="6">
        <v>6472</v>
      </c>
      <c r="C124" s="6">
        <v>6620</v>
      </c>
      <c r="D124" s="15">
        <f t="shared" si="1"/>
        <v>102.2867737948084</v>
      </c>
    </row>
    <row r="125" spans="1:4" ht="17.100000000000001" customHeight="1">
      <c r="A125" s="5" t="s">
        <v>5</v>
      </c>
      <c r="B125" s="6">
        <v>2383</v>
      </c>
      <c r="C125" s="6">
        <v>2462</v>
      </c>
      <c r="D125" s="15">
        <f t="shared" si="1"/>
        <v>103.31514897188418</v>
      </c>
    </row>
    <row r="126" spans="1:4" ht="17.100000000000001" customHeight="1">
      <c r="A126" s="5" t="s">
        <v>66</v>
      </c>
      <c r="B126" s="6">
        <v>264</v>
      </c>
      <c r="C126" s="6">
        <v>270</v>
      </c>
      <c r="D126" s="15">
        <f t="shared" si="1"/>
        <v>102.27272727272727</v>
      </c>
    </row>
    <row r="127" spans="1:4" ht="17.100000000000001" customHeight="1">
      <c r="A127" s="5" t="s">
        <v>67</v>
      </c>
      <c r="B127" s="6">
        <v>92</v>
      </c>
      <c r="C127" s="6">
        <v>100</v>
      </c>
      <c r="D127" s="15">
        <f t="shared" si="1"/>
        <v>108.69565217391303</v>
      </c>
    </row>
    <row r="128" spans="1:4" ht="17.100000000000001" customHeight="1">
      <c r="A128" s="5" t="s">
        <v>68</v>
      </c>
      <c r="B128" s="6">
        <v>100</v>
      </c>
      <c r="C128" s="6">
        <v>150</v>
      </c>
      <c r="D128" s="15">
        <f t="shared" si="1"/>
        <v>150</v>
      </c>
    </row>
    <row r="129" spans="1:4" ht="17.100000000000001" customHeight="1">
      <c r="A129" s="5" t="s">
        <v>69</v>
      </c>
      <c r="B129" s="6">
        <v>946</v>
      </c>
      <c r="C129" s="6">
        <v>1021</v>
      </c>
      <c r="D129" s="15">
        <f t="shared" si="1"/>
        <v>107.92811839323466</v>
      </c>
    </row>
    <row r="130" spans="1:4" ht="17.100000000000001" customHeight="1">
      <c r="A130" s="5" t="s">
        <v>403</v>
      </c>
      <c r="B130" s="6">
        <v>538</v>
      </c>
      <c r="C130" s="6">
        <v>550</v>
      </c>
      <c r="D130" s="15">
        <f t="shared" si="1"/>
        <v>102.23048327137548</v>
      </c>
    </row>
    <row r="131" spans="1:4" ht="17.100000000000001" customHeight="1">
      <c r="A131" s="5" t="s">
        <v>70</v>
      </c>
      <c r="B131" s="6">
        <v>64</v>
      </c>
      <c r="C131" s="6">
        <v>65</v>
      </c>
      <c r="D131" s="15">
        <f t="shared" si="1"/>
        <v>101.5625</v>
      </c>
    </row>
    <row r="132" spans="1:4" ht="17.100000000000001" customHeight="1">
      <c r="A132" s="5" t="s">
        <v>71</v>
      </c>
      <c r="B132" s="6">
        <v>124</v>
      </c>
      <c r="C132" s="6">
        <v>130</v>
      </c>
      <c r="D132" s="15">
        <f t="shared" si="1"/>
        <v>104.83870967741935</v>
      </c>
    </row>
    <row r="133" spans="1:4" ht="17.100000000000001" customHeight="1">
      <c r="A133" s="5" t="s">
        <v>72</v>
      </c>
      <c r="B133" s="6">
        <v>368</v>
      </c>
      <c r="C133" s="6">
        <v>390</v>
      </c>
      <c r="D133" s="15">
        <f t="shared" ref="D133:D196" si="2">C133/B133*100</f>
        <v>105.9782608695652</v>
      </c>
    </row>
    <row r="134" spans="1:4" ht="17.100000000000001" customHeight="1">
      <c r="A134" s="5" t="s">
        <v>73</v>
      </c>
      <c r="B134" s="6">
        <v>1644</v>
      </c>
      <c r="C134" s="6">
        <v>1737</v>
      </c>
      <c r="D134" s="15">
        <f t="shared" si="2"/>
        <v>105.65693430656935</v>
      </c>
    </row>
    <row r="135" spans="1:4" ht="17.100000000000001" customHeight="1">
      <c r="A135" s="5" t="s">
        <v>4</v>
      </c>
      <c r="B135" s="6">
        <v>1304</v>
      </c>
      <c r="C135" s="6">
        <v>1385</v>
      </c>
      <c r="D135" s="15">
        <f t="shared" si="2"/>
        <v>106.21165644171779</v>
      </c>
    </row>
    <row r="136" spans="1:4" ht="17.100000000000001" customHeight="1">
      <c r="A136" s="5" t="s">
        <v>5</v>
      </c>
      <c r="B136" s="6">
        <v>328</v>
      </c>
      <c r="C136" s="6">
        <v>342</v>
      </c>
      <c r="D136" s="15">
        <f t="shared" si="2"/>
        <v>104.26829268292683</v>
      </c>
    </row>
    <row r="137" spans="1:4" ht="17.100000000000001" customHeight="1">
      <c r="A137" s="5" t="s">
        <v>404</v>
      </c>
      <c r="B137" s="6">
        <v>10</v>
      </c>
      <c r="C137" s="6">
        <v>10</v>
      </c>
      <c r="D137" s="15">
        <f t="shared" si="2"/>
        <v>100</v>
      </c>
    </row>
    <row r="138" spans="1:4" ht="17.100000000000001" customHeight="1">
      <c r="A138" s="5" t="s">
        <v>74</v>
      </c>
      <c r="B138" s="6">
        <v>2883</v>
      </c>
      <c r="C138" s="6">
        <v>2940</v>
      </c>
      <c r="D138" s="15">
        <f t="shared" si="2"/>
        <v>101.97710718002082</v>
      </c>
    </row>
    <row r="139" spans="1:4" ht="17.100000000000001" customHeight="1">
      <c r="A139" s="5" t="s">
        <v>4</v>
      </c>
      <c r="B139" s="6">
        <v>1475</v>
      </c>
      <c r="C139" s="6">
        <v>1565</v>
      </c>
      <c r="D139" s="15">
        <f t="shared" si="2"/>
        <v>106.10169491525423</v>
      </c>
    </row>
    <row r="140" spans="1:4" ht="17.100000000000001" customHeight="1">
      <c r="A140" s="5" t="s">
        <v>5</v>
      </c>
      <c r="B140" s="6">
        <v>661</v>
      </c>
      <c r="C140" s="6">
        <v>695</v>
      </c>
      <c r="D140" s="15">
        <f t="shared" si="2"/>
        <v>105.14372163388805</v>
      </c>
    </row>
    <row r="141" spans="1:4" ht="17.100000000000001" customHeight="1">
      <c r="A141" s="5" t="s">
        <v>405</v>
      </c>
      <c r="B141" s="6">
        <v>717</v>
      </c>
      <c r="C141" s="6">
        <v>650</v>
      </c>
      <c r="D141" s="15">
        <f t="shared" si="2"/>
        <v>90.655509065550916</v>
      </c>
    </row>
    <row r="142" spans="1:4" ht="17.100000000000001" customHeight="1">
      <c r="A142" s="5" t="s">
        <v>75</v>
      </c>
      <c r="B142" s="6">
        <v>30</v>
      </c>
      <c r="C142" s="6">
        <v>30</v>
      </c>
      <c r="D142" s="15">
        <f t="shared" si="2"/>
        <v>100</v>
      </c>
    </row>
    <row r="143" spans="1:4" ht="17.100000000000001" customHeight="1">
      <c r="A143" s="5" t="s">
        <v>76</v>
      </c>
      <c r="B143" s="6">
        <v>1081</v>
      </c>
      <c r="C143" s="6">
        <v>1157</v>
      </c>
      <c r="D143" s="15">
        <f t="shared" si="2"/>
        <v>107.03052728954671</v>
      </c>
    </row>
    <row r="144" spans="1:4" ht="17.100000000000001" customHeight="1">
      <c r="A144" s="5" t="s">
        <v>4</v>
      </c>
      <c r="B144" s="6">
        <v>568</v>
      </c>
      <c r="C144" s="6">
        <v>610</v>
      </c>
      <c r="D144" s="15">
        <f t="shared" si="2"/>
        <v>107.3943661971831</v>
      </c>
    </row>
    <row r="145" spans="1:4" ht="17.100000000000001" customHeight="1">
      <c r="A145" s="5" t="s">
        <v>5</v>
      </c>
      <c r="B145" s="6">
        <v>261</v>
      </c>
      <c r="C145" s="6">
        <v>280</v>
      </c>
      <c r="D145" s="15">
        <f t="shared" si="2"/>
        <v>107.27969348659003</v>
      </c>
    </row>
    <row r="146" spans="1:4" ht="17.100000000000001" customHeight="1">
      <c r="A146" s="5" t="s">
        <v>406</v>
      </c>
      <c r="B146" s="6">
        <v>193</v>
      </c>
      <c r="C146" s="6">
        <v>205</v>
      </c>
      <c r="D146" s="15">
        <f t="shared" si="2"/>
        <v>106.21761658031087</v>
      </c>
    </row>
    <row r="147" spans="1:4" ht="17.100000000000001" customHeight="1">
      <c r="A147" s="5" t="s">
        <v>77</v>
      </c>
      <c r="B147" s="6">
        <v>31</v>
      </c>
      <c r="C147" s="6">
        <v>32</v>
      </c>
      <c r="D147" s="15">
        <f t="shared" si="2"/>
        <v>103.2258064516129</v>
      </c>
    </row>
    <row r="148" spans="1:4" ht="17.100000000000001" customHeight="1">
      <c r="A148" s="5" t="s">
        <v>78</v>
      </c>
      <c r="B148" s="6">
        <v>28</v>
      </c>
      <c r="C148" s="6">
        <v>30</v>
      </c>
      <c r="D148" s="15">
        <f t="shared" si="2"/>
        <v>107.14285714285714</v>
      </c>
    </row>
    <row r="149" spans="1:4" ht="17.100000000000001" customHeight="1">
      <c r="A149" s="5" t="s">
        <v>79</v>
      </c>
      <c r="B149" s="6">
        <v>61</v>
      </c>
      <c r="C149" s="6">
        <v>65</v>
      </c>
      <c r="D149" s="15">
        <f t="shared" si="2"/>
        <v>106.55737704918033</v>
      </c>
    </row>
    <row r="150" spans="1:4" ht="17.100000000000001" customHeight="1">
      <c r="A150" s="5" t="s">
        <v>80</v>
      </c>
      <c r="B150" s="6">
        <v>117124</v>
      </c>
      <c r="C150" s="6">
        <v>114428</v>
      </c>
      <c r="D150" s="15">
        <f t="shared" si="2"/>
        <v>97.698166046241582</v>
      </c>
    </row>
    <row r="151" spans="1:4" ht="17.100000000000001" customHeight="1">
      <c r="A151" s="5" t="s">
        <v>81</v>
      </c>
      <c r="B151" s="6">
        <v>1739</v>
      </c>
      <c r="C151" s="6">
        <v>1840</v>
      </c>
      <c r="D151" s="15">
        <f t="shared" si="2"/>
        <v>105.80793559516964</v>
      </c>
    </row>
    <row r="152" spans="1:4" ht="17.100000000000001" customHeight="1">
      <c r="A152" s="5" t="s">
        <v>4</v>
      </c>
      <c r="B152" s="6">
        <v>1005</v>
      </c>
      <c r="C152" s="6">
        <v>1065</v>
      </c>
      <c r="D152" s="15">
        <f t="shared" si="2"/>
        <v>105.97014925373134</v>
      </c>
    </row>
    <row r="153" spans="1:4" ht="17.100000000000001" customHeight="1">
      <c r="A153" s="5" t="s">
        <v>5</v>
      </c>
      <c r="B153" s="6">
        <v>383</v>
      </c>
      <c r="C153" s="6">
        <v>405</v>
      </c>
      <c r="D153" s="15">
        <f t="shared" si="2"/>
        <v>105.74412532637076</v>
      </c>
    </row>
    <row r="154" spans="1:4" ht="17.100000000000001" customHeight="1">
      <c r="A154" s="5" t="s">
        <v>82</v>
      </c>
      <c r="B154" s="6">
        <v>351</v>
      </c>
      <c r="C154" s="6">
        <v>370</v>
      </c>
      <c r="D154" s="15">
        <f t="shared" si="2"/>
        <v>105.41310541310543</v>
      </c>
    </row>
    <row r="155" spans="1:4" ht="17.100000000000001" customHeight="1">
      <c r="A155" s="5" t="s">
        <v>83</v>
      </c>
      <c r="B155" s="6">
        <v>79101</v>
      </c>
      <c r="C155" s="6">
        <v>74576</v>
      </c>
      <c r="D155" s="15">
        <f t="shared" si="2"/>
        <v>94.279465493483016</v>
      </c>
    </row>
    <row r="156" spans="1:4" ht="17.100000000000001" customHeight="1">
      <c r="A156" s="5" t="s">
        <v>84</v>
      </c>
      <c r="B156" s="6">
        <v>2912</v>
      </c>
      <c r="C156" s="6">
        <v>3060</v>
      </c>
      <c r="D156" s="15">
        <f t="shared" si="2"/>
        <v>105.08241758241759</v>
      </c>
    </row>
    <row r="157" spans="1:4" ht="17.100000000000001" customHeight="1">
      <c r="A157" s="5" t="s">
        <v>85</v>
      </c>
      <c r="B157" s="6">
        <v>37531</v>
      </c>
      <c r="C157" s="6">
        <v>34850</v>
      </c>
      <c r="D157" s="15">
        <f t="shared" si="2"/>
        <v>92.856571900562201</v>
      </c>
    </row>
    <row r="158" spans="1:4" ht="17.100000000000001" customHeight="1">
      <c r="A158" s="5" t="s">
        <v>86</v>
      </c>
      <c r="B158" s="6">
        <v>10399</v>
      </c>
      <c r="C158" s="6">
        <v>10516</v>
      </c>
      <c r="D158" s="15">
        <f t="shared" si="2"/>
        <v>101.12510818347917</v>
      </c>
    </row>
    <row r="159" spans="1:4" ht="17.100000000000001" customHeight="1">
      <c r="A159" s="5" t="s">
        <v>87</v>
      </c>
      <c r="B159" s="6">
        <v>8351</v>
      </c>
      <c r="C159" s="6">
        <v>8620</v>
      </c>
      <c r="D159" s="15">
        <f t="shared" si="2"/>
        <v>103.22117111723146</v>
      </c>
    </row>
    <row r="160" spans="1:4" ht="17.100000000000001" customHeight="1">
      <c r="A160" s="5" t="s">
        <v>88</v>
      </c>
      <c r="B160" s="6">
        <v>19908</v>
      </c>
      <c r="C160" s="6">
        <v>17530</v>
      </c>
      <c r="D160" s="15">
        <f t="shared" si="2"/>
        <v>88.055053244926668</v>
      </c>
    </row>
    <row r="161" spans="1:4" ht="17.100000000000001" customHeight="1">
      <c r="A161" s="5" t="s">
        <v>89</v>
      </c>
      <c r="B161" s="6">
        <v>8094</v>
      </c>
      <c r="C161" s="6">
        <v>8395</v>
      </c>
      <c r="D161" s="15">
        <f t="shared" si="2"/>
        <v>103.71880405238447</v>
      </c>
    </row>
    <row r="162" spans="1:4" ht="17.100000000000001" customHeight="1">
      <c r="A162" s="5" t="s">
        <v>90</v>
      </c>
      <c r="B162" s="6">
        <v>2960</v>
      </c>
      <c r="C162" s="6">
        <v>3060</v>
      </c>
      <c r="D162" s="15">
        <f t="shared" si="2"/>
        <v>103.37837837837837</v>
      </c>
    </row>
    <row r="163" spans="1:4" ht="17.100000000000001" customHeight="1">
      <c r="A163" s="5" t="s">
        <v>91</v>
      </c>
      <c r="B163" s="6">
        <v>4936</v>
      </c>
      <c r="C163" s="6">
        <v>5126</v>
      </c>
      <c r="D163" s="15">
        <f t="shared" si="2"/>
        <v>103.84927066450567</v>
      </c>
    </row>
    <row r="164" spans="1:4" ht="17.100000000000001" customHeight="1">
      <c r="A164" s="5" t="s">
        <v>92</v>
      </c>
      <c r="B164" s="6">
        <v>198</v>
      </c>
      <c r="C164" s="6">
        <v>209</v>
      </c>
      <c r="D164" s="15">
        <f t="shared" si="2"/>
        <v>105.55555555555556</v>
      </c>
    </row>
    <row r="165" spans="1:4" ht="17.100000000000001" customHeight="1">
      <c r="A165" s="5" t="s">
        <v>93</v>
      </c>
      <c r="B165" s="6">
        <v>133</v>
      </c>
      <c r="C165" s="6">
        <v>142</v>
      </c>
      <c r="D165" s="15">
        <f t="shared" si="2"/>
        <v>106.76691729323309</v>
      </c>
    </row>
    <row r="166" spans="1:4" ht="17.100000000000001" customHeight="1">
      <c r="A166" s="5" t="s">
        <v>94</v>
      </c>
      <c r="B166" s="6">
        <v>133</v>
      </c>
      <c r="C166" s="6">
        <v>142</v>
      </c>
      <c r="D166" s="15">
        <f t="shared" si="2"/>
        <v>106.76691729323309</v>
      </c>
    </row>
    <row r="167" spans="1:4" ht="17.100000000000001" customHeight="1">
      <c r="A167" s="5" t="s">
        <v>95</v>
      </c>
      <c r="B167" s="6">
        <v>553</v>
      </c>
      <c r="C167" s="6">
        <v>590</v>
      </c>
      <c r="D167" s="15">
        <f t="shared" si="2"/>
        <v>106.69077757685352</v>
      </c>
    </row>
    <row r="168" spans="1:4" ht="17.100000000000001" customHeight="1">
      <c r="A168" s="5" t="s">
        <v>96</v>
      </c>
      <c r="B168" s="6">
        <v>264</v>
      </c>
      <c r="C168" s="6">
        <v>280</v>
      </c>
      <c r="D168" s="15">
        <f t="shared" si="2"/>
        <v>106.06060606060606</v>
      </c>
    </row>
    <row r="169" spans="1:4" ht="17.100000000000001" customHeight="1">
      <c r="A169" s="5" t="s">
        <v>97</v>
      </c>
      <c r="B169" s="6">
        <v>285</v>
      </c>
      <c r="C169" s="6">
        <v>300</v>
      </c>
      <c r="D169" s="15">
        <f t="shared" si="2"/>
        <v>105.26315789473684</v>
      </c>
    </row>
    <row r="170" spans="1:4" ht="17.100000000000001" customHeight="1">
      <c r="A170" s="5" t="s">
        <v>98</v>
      </c>
      <c r="B170" s="6">
        <v>4</v>
      </c>
      <c r="C170" s="6">
        <v>10</v>
      </c>
      <c r="D170" s="15">
        <f t="shared" si="2"/>
        <v>250</v>
      </c>
    </row>
    <row r="171" spans="1:4" ht="17.100000000000001" customHeight="1">
      <c r="A171" s="5" t="s">
        <v>99</v>
      </c>
      <c r="B171" s="6">
        <v>1914</v>
      </c>
      <c r="C171" s="6">
        <v>1995</v>
      </c>
      <c r="D171" s="15">
        <f t="shared" si="2"/>
        <v>104.2319749216301</v>
      </c>
    </row>
    <row r="172" spans="1:4" ht="17.100000000000001" customHeight="1">
      <c r="A172" s="5" t="s">
        <v>407</v>
      </c>
      <c r="B172" s="6">
        <v>168</v>
      </c>
      <c r="C172" s="6">
        <v>175</v>
      </c>
      <c r="D172" s="15">
        <f t="shared" si="2"/>
        <v>104.16666666666667</v>
      </c>
    </row>
    <row r="173" spans="1:4" ht="17.100000000000001" customHeight="1">
      <c r="A173" s="5" t="s">
        <v>100</v>
      </c>
      <c r="B173" s="6">
        <v>1741</v>
      </c>
      <c r="C173" s="6">
        <v>1820</v>
      </c>
      <c r="D173" s="15">
        <f t="shared" si="2"/>
        <v>104.53762205628949</v>
      </c>
    </row>
    <row r="174" spans="1:4" ht="17.100000000000001" customHeight="1">
      <c r="A174" s="5" t="s">
        <v>101</v>
      </c>
      <c r="B174" s="6">
        <v>25590</v>
      </c>
      <c r="C174" s="6">
        <v>26890</v>
      </c>
      <c r="D174" s="15">
        <f t="shared" si="2"/>
        <v>105.08010941774131</v>
      </c>
    </row>
    <row r="175" spans="1:4" ht="17.100000000000001" customHeight="1">
      <c r="A175" s="5" t="s">
        <v>102</v>
      </c>
      <c r="B175" s="6">
        <v>621</v>
      </c>
      <c r="C175" s="6">
        <v>655</v>
      </c>
      <c r="D175" s="15">
        <f t="shared" si="2"/>
        <v>105.47504025764896</v>
      </c>
    </row>
    <row r="176" spans="1:4" ht="17.100000000000001" customHeight="1">
      <c r="A176" s="5" t="s">
        <v>103</v>
      </c>
      <c r="B176" s="6">
        <v>296</v>
      </c>
      <c r="C176" s="6">
        <v>308</v>
      </c>
      <c r="D176" s="15">
        <f t="shared" si="2"/>
        <v>104.05405405405406</v>
      </c>
    </row>
    <row r="177" spans="1:4" ht="17.100000000000001" customHeight="1">
      <c r="A177" s="5" t="s">
        <v>4</v>
      </c>
      <c r="B177" s="6">
        <v>131</v>
      </c>
      <c r="C177" s="6">
        <v>137</v>
      </c>
      <c r="D177" s="15">
        <f t="shared" si="2"/>
        <v>104.58015267175573</v>
      </c>
    </row>
    <row r="178" spans="1:4" ht="17.100000000000001" customHeight="1">
      <c r="A178" s="5" t="s">
        <v>5</v>
      </c>
      <c r="B178" s="6">
        <v>9</v>
      </c>
      <c r="C178" s="6">
        <v>10</v>
      </c>
      <c r="D178" s="15">
        <f t="shared" si="2"/>
        <v>111.11111111111111</v>
      </c>
    </row>
    <row r="179" spans="1:4" ht="17.100000000000001" customHeight="1">
      <c r="A179" s="5" t="s">
        <v>408</v>
      </c>
      <c r="B179" s="6">
        <v>156</v>
      </c>
      <c r="C179" s="6">
        <v>161</v>
      </c>
      <c r="D179" s="15">
        <f t="shared" si="2"/>
        <v>103.20512820512822</v>
      </c>
    </row>
    <row r="180" spans="1:4" ht="17.100000000000001" customHeight="1">
      <c r="A180" s="5" t="s">
        <v>104</v>
      </c>
      <c r="B180" s="6">
        <v>10</v>
      </c>
      <c r="C180" s="6">
        <v>12</v>
      </c>
      <c r="D180" s="15">
        <f t="shared" si="2"/>
        <v>120</v>
      </c>
    </row>
    <row r="181" spans="1:4" ht="17.100000000000001" customHeight="1">
      <c r="A181" s="5" t="s">
        <v>105</v>
      </c>
      <c r="B181" s="6">
        <v>10</v>
      </c>
      <c r="C181" s="6">
        <v>12</v>
      </c>
      <c r="D181" s="15">
        <f t="shared" si="2"/>
        <v>120</v>
      </c>
    </row>
    <row r="182" spans="1:4" ht="17.100000000000001" customHeight="1">
      <c r="A182" s="5" t="s">
        <v>106</v>
      </c>
      <c r="B182" s="6">
        <v>192</v>
      </c>
      <c r="C182" s="6">
        <v>205</v>
      </c>
      <c r="D182" s="15">
        <f t="shared" si="2"/>
        <v>106.77083333333333</v>
      </c>
    </row>
    <row r="183" spans="1:4" ht="17.100000000000001" customHeight="1">
      <c r="A183" s="5" t="s">
        <v>107</v>
      </c>
      <c r="B183" s="6">
        <v>72</v>
      </c>
      <c r="C183" s="6">
        <v>80</v>
      </c>
      <c r="D183" s="15">
        <f t="shared" si="2"/>
        <v>111.11111111111111</v>
      </c>
    </row>
    <row r="184" spans="1:4" ht="17.100000000000001" customHeight="1">
      <c r="A184" s="5" t="s">
        <v>409</v>
      </c>
      <c r="B184" s="6">
        <v>79</v>
      </c>
      <c r="C184" s="6">
        <v>80</v>
      </c>
      <c r="D184" s="15">
        <f t="shared" si="2"/>
        <v>101.26582278481013</v>
      </c>
    </row>
    <row r="185" spans="1:4" ht="17.100000000000001" customHeight="1">
      <c r="A185" s="5" t="s">
        <v>410</v>
      </c>
      <c r="B185" s="6">
        <v>8</v>
      </c>
      <c r="C185" s="6">
        <v>10</v>
      </c>
      <c r="D185" s="15">
        <f t="shared" si="2"/>
        <v>125</v>
      </c>
    </row>
    <row r="186" spans="1:4" ht="17.100000000000001" customHeight="1">
      <c r="A186" s="5" t="s">
        <v>108</v>
      </c>
      <c r="B186" s="6">
        <v>33</v>
      </c>
      <c r="C186" s="6">
        <v>35</v>
      </c>
      <c r="D186" s="15">
        <f t="shared" si="2"/>
        <v>106.06060606060606</v>
      </c>
    </row>
    <row r="187" spans="1:4" ht="17.100000000000001" customHeight="1">
      <c r="A187" s="5" t="s">
        <v>109</v>
      </c>
      <c r="B187" s="6">
        <v>123</v>
      </c>
      <c r="C187" s="6">
        <v>130</v>
      </c>
      <c r="D187" s="15">
        <f t="shared" si="2"/>
        <v>105.6910569105691</v>
      </c>
    </row>
    <row r="188" spans="1:4" ht="17.100000000000001" customHeight="1">
      <c r="A188" s="5" t="s">
        <v>411</v>
      </c>
      <c r="B188" s="6">
        <v>37</v>
      </c>
      <c r="C188" s="6">
        <v>40</v>
      </c>
      <c r="D188" s="15">
        <f t="shared" si="2"/>
        <v>108.10810810810811</v>
      </c>
    </row>
    <row r="189" spans="1:4" ht="17.100000000000001" customHeight="1">
      <c r="A189" s="5" t="s">
        <v>110</v>
      </c>
      <c r="B189" s="6">
        <v>86</v>
      </c>
      <c r="C189" s="6">
        <v>90</v>
      </c>
      <c r="D189" s="15">
        <f t="shared" si="2"/>
        <v>104.65116279069768</v>
      </c>
    </row>
    <row r="190" spans="1:4" ht="17.100000000000001" customHeight="1">
      <c r="A190" s="5" t="s">
        <v>111</v>
      </c>
      <c r="B190" s="6">
        <v>6867</v>
      </c>
      <c r="C190" s="6">
        <v>10191</v>
      </c>
      <c r="D190" s="15">
        <f t="shared" si="2"/>
        <v>148.40541721275667</v>
      </c>
    </row>
    <row r="191" spans="1:4" ht="17.100000000000001" customHeight="1">
      <c r="A191" s="5" t="s">
        <v>112</v>
      </c>
      <c r="B191" s="6">
        <v>2185</v>
      </c>
      <c r="C191" s="6">
        <v>2288</v>
      </c>
      <c r="D191" s="15">
        <f t="shared" si="2"/>
        <v>104.71395881006865</v>
      </c>
    </row>
    <row r="192" spans="1:4" ht="17.100000000000001" customHeight="1">
      <c r="A192" s="5" t="s">
        <v>4</v>
      </c>
      <c r="B192" s="6">
        <v>502</v>
      </c>
      <c r="C192" s="6">
        <v>530</v>
      </c>
      <c r="D192" s="15">
        <f t="shared" si="2"/>
        <v>105.57768924302789</v>
      </c>
    </row>
    <row r="193" spans="1:4" ht="17.100000000000001" customHeight="1">
      <c r="A193" s="5" t="s">
        <v>5</v>
      </c>
      <c r="B193" s="6">
        <v>13</v>
      </c>
      <c r="C193" s="6">
        <v>15</v>
      </c>
      <c r="D193" s="15">
        <f t="shared" si="2"/>
        <v>115.38461538461537</v>
      </c>
    </row>
    <row r="194" spans="1:4" ht="17.100000000000001" customHeight="1">
      <c r="A194" s="5" t="s">
        <v>113</v>
      </c>
      <c r="B194" s="6">
        <v>122</v>
      </c>
      <c r="C194" s="6">
        <v>128</v>
      </c>
      <c r="D194" s="15">
        <f t="shared" si="2"/>
        <v>104.91803278688525</v>
      </c>
    </row>
    <row r="195" spans="1:4" ht="17.100000000000001" customHeight="1">
      <c r="A195" s="5" t="s">
        <v>412</v>
      </c>
      <c r="B195" s="6">
        <v>3</v>
      </c>
      <c r="C195" s="6">
        <v>5</v>
      </c>
      <c r="D195" s="15">
        <f t="shared" si="2"/>
        <v>166.66666666666669</v>
      </c>
    </row>
    <row r="196" spans="1:4" ht="17.100000000000001" customHeight="1">
      <c r="A196" s="5" t="s">
        <v>114</v>
      </c>
      <c r="B196" s="6">
        <v>280</v>
      </c>
      <c r="C196" s="6">
        <v>295</v>
      </c>
      <c r="D196" s="15">
        <f t="shared" si="2"/>
        <v>105.35714285714286</v>
      </c>
    </row>
    <row r="197" spans="1:4" ht="17.100000000000001" customHeight="1">
      <c r="A197" s="5" t="s">
        <v>413</v>
      </c>
      <c r="B197" s="6">
        <v>8</v>
      </c>
      <c r="C197" s="6">
        <v>10</v>
      </c>
      <c r="D197" s="15">
        <f t="shared" ref="D197:D260" si="3">C197/B197*100</f>
        <v>125</v>
      </c>
    </row>
    <row r="198" spans="1:4" ht="17.100000000000001" customHeight="1">
      <c r="A198" s="5" t="s">
        <v>414</v>
      </c>
      <c r="B198" s="6">
        <v>141</v>
      </c>
      <c r="C198" s="6">
        <v>145</v>
      </c>
      <c r="D198" s="15">
        <f t="shared" si="3"/>
        <v>102.83687943262412</v>
      </c>
    </row>
    <row r="199" spans="1:4" ht="17.100000000000001" customHeight="1">
      <c r="A199" s="5" t="s">
        <v>115</v>
      </c>
      <c r="B199" s="6">
        <v>228</v>
      </c>
      <c r="C199" s="6">
        <v>235</v>
      </c>
      <c r="D199" s="15">
        <f t="shared" si="3"/>
        <v>103.07017543859649</v>
      </c>
    </row>
    <row r="200" spans="1:4" ht="17.100000000000001" customHeight="1">
      <c r="A200" s="5" t="s">
        <v>116</v>
      </c>
      <c r="B200" s="6">
        <v>888</v>
      </c>
      <c r="C200" s="6">
        <v>925</v>
      </c>
      <c r="D200" s="15">
        <f t="shared" si="3"/>
        <v>104.16666666666667</v>
      </c>
    </row>
    <row r="201" spans="1:4" ht="17.100000000000001" customHeight="1">
      <c r="A201" s="5" t="s">
        <v>117</v>
      </c>
      <c r="B201" s="6">
        <v>157</v>
      </c>
      <c r="C201" s="6">
        <v>170</v>
      </c>
      <c r="D201" s="15">
        <f t="shared" si="3"/>
        <v>108.28025477707006</v>
      </c>
    </row>
    <row r="202" spans="1:4" ht="17.100000000000001" customHeight="1">
      <c r="A202" s="5" t="s">
        <v>4</v>
      </c>
      <c r="B202" s="6">
        <v>71</v>
      </c>
      <c r="C202" s="6">
        <v>75</v>
      </c>
      <c r="D202" s="15">
        <f t="shared" si="3"/>
        <v>105.63380281690141</v>
      </c>
    </row>
    <row r="203" spans="1:4" ht="17.100000000000001" customHeight="1">
      <c r="A203" s="5" t="s">
        <v>118</v>
      </c>
      <c r="B203" s="6">
        <v>42</v>
      </c>
      <c r="C203" s="6">
        <v>45</v>
      </c>
      <c r="D203" s="15">
        <f t="shared" si="3"/>
        <v>107.14285714285714</v>
      </c>
    </row>
    <row r="204" spans="1:4" ht="17.100000000000001" customHeight="1">
      <c r="A204" s="5" t="s">
        <v>119</v>
      </c>
      <c r="B204" s="6">
        <v>44</v>
      </c>
      <c r="C204" s="6">
        <v>50</v>
      </c>
      <c r="D204" s="15">
        <f t="shared" si="3"/>
        <v>113.63636363636364</v>
      </c>
    </row>
    <row r="205" spans="1:4" ht="17.100000000000001" customHeight="1">
      <c r="A205" s="5" t="s">
        <v>120</v>
      </c>
      <c r="B205" s="6">
        <v>260</v>
      </c>
      <c r="C205" s="6">
        <v>261</v>
      </c>
      <c r="D205" s="15">
        <f t="shared" si="3"/>
        <v>100.38461538461539</v>
      </c>
    </row>
    <row r="206" spans="1:4" ht="17.100000000000001" customHeight="1">
      <c r="A206" s="5" t="s">
        <v>4</v>
      </c>
      <c r="B206" s="6">
        <v>184</v>
      </c>
      <c r="C206" s="6">
        <v>196</v>
      </c>
      <c r="D206" s="15">
        <f t="shared" si="3"/>
        <v>106.5217391304348</v>
      </c>
    </row>
    <row r="207" spans="1:4" ht="17.100000000000001" customHeight="1">
      <c r="A207" s="5" t="s">
        <v>5</v>
      </c>
      <c r="B207" s="6">
        <v>20</v>
      </c>
      <c r="C207" s="6">
        <v>22</v>
      </c>
      <c r="D207" s="15">
        <f t="shared" si="3"/>
        <v>110.00000000000001</v>
      </c>
    </row>
    <row r="208" spans="1:4" ht="17.100000000000001" customHeight="1">
      <c r="A208" s="5" t="s">
        <v>415</v>
      </c>
      <c r="B208" s="6">
        <v>3</v>
      </c>
      <c r="C208" s="6">
        <v>5</v>
      </c>
      <c r="D208" s="15">
        <f t="shared" si="3"/>
        <v>166.66666666666669</v>
      </c>
    </row>
    <row r="209" spans="1:4" ht="17.100000000000001" customHeight="1">
      <c r="A209" s="5" t="s">
        <v>121</v>
      </c>
      <c r="B209" s="6">
        <v>51</v>
      </c>
      <c r="C209" s="6">
        <v>30</v>
      </c>
      <c r="D209" s="15">
        <f t="shared" si="3"/>
        <v>58.82352941176471</v>
      </c>
    </row>
    <row r="210" spans="1:4" ht="17.100000000000001" customHeight="1">
      <c r="A210" s="5" t="s">
        <v>122</v>
      </c>
      <c r="B210" s="6">
        <v>2</v>
      </c>
      <c r="C210" s="6">
        <v>8</v>
      </c>
      <c r="D210" s="15">
        <f t="shared" si="3"/>
        <v>400</v>
      </c>
    </row>
    <row r="211" spans="1:4" ht="17.100000000000001" customHeight="1">
      <c r="A211" s="5" t="s">
        <v>416</v>
      </c>
      <c r="B211" s="6">
        <v>2240</v>
      </c>
      <c r="C211" s="6">
        <v>2352</v>
      </c>
      <c r="D211" s="15">
        <f t="shared" si="3"/>
        <v>105</v>
      </c>
    </row>
    <row r="212" spans="1:4" ht="17.100000000000001" customHeight="1">
      <c r="A212" s="5" t="s">
        <v>4</v>
      </c>
      <c r="B212" s="6">
        <v>230</v>
      </c>
      <c r="C212" s="6">
        <v>242</v>
      </c>
      <c r="D212" s="15">
        <f t="shared" si="3"/>
        <v>105.21739130434781</v>
      </c>
    </row>
    <row r="213" spans="1:4" ht="17.100000000000001" customHeight="1">
      <c r="A213" s="5" t="s">
        <v>5</v>
      </c>
      <c r="B213" s="6">
        <v>10</v>
      </c>
      <c r="C213" s="6">
        <v>12</v>
      </c>
      <c r="D213" s="15">
        <f t="shared" si="3"/>
        <v>120</v>
      </c>
    </row>
    <row r="214" spans="1:4" ht="17.100000000000001" customHeight="1">
      <c r="A214" s="5" t="s">
        <v>417</v>
      </c>
      <c r="B214" s="6">
        <v>220</v>
      </c>
      <c r="C214" s="6">
        <v>230</v>
      </c>
      <c r="D214" s="15">
        <f t="shared" si="3"/>
        <v>104.54545454545455</v>
      </c>
    </row>
    <row r="215" spans="1:4" ht="17.100000000000001" customHeight="1">
      <c r="A215" s="5" t="s">
        <v>123</v>
      </c>
      <c r="B215" s="6">
        <v>387</v>
      </c>
      <c r="C215" s="6">
        <v>402</v>
      </c>
      <c r="D215" s="15">
        <f t="shared" si="3"/>
        <v>103.87596899224806</v>
      </c>
    </row>
    <row r="216" spans="1:4" ht="17.100000000000001" customHeight="1">
      <c r="A216" s="5" t="s">
        <v>418</v>
      </c>
      <c r="B216" s="6">
        <v>37</v>
      </c>
      <c r="C216" s="6">
        <v>40</v>
      </c>
      <c r="D216" s="15">
        <f t="shared" si="3"/>
        <v>108.10810810810811</v>
      </c>
    </row>
    <row r="217" spans="1:4" ht="17.100000000000001" customHeight="1">
      <c r="A217" s="5" t="s">
        <v>419</v>
      </c>
      <c r="B217" s="6">
        <v>1356</v>
      </c>
      <c r="C217" s="6">
        <v>1426</v>
      </c>
      <c r="D217" s="15">
        <f t="shared" si="3"/>
        <v>105.16224188790559</v>
      </c>
    </row>
    <row r="218" spans="1:4" ht="17.100000000000001" customHeight="1">
      <c r="A218" s="5" t="s">
        <v>124</v>
      </c>
      <c r="B218" s="6">
        <v>2025</v>
      </c>
      <c r="C218" s="6">
        <v>5120</v>
      </c>
      <c r="D218" s="15">
        <f t="shared" si="3"/>
        <v>252.83950617283949</v>
      </c>
    </row>
    <row r="219" spans="1:4" ht="17.100000000000001" customHeight="1">
      <c r="A219" s="5" t="s">
        <v>125</v>
      </c>
      <c r="B219" s="6">
        <v>2025</v>
      </c>
      <c r="C219" s="6">
        <v>5120</v>
      </c>
      <c r="D219" s="15">
        <f t="shared" si="3"/>
        <v>252.83950617283949</v>
      </c>
    </row>
    <row r="220" spans="1:4" ht="17.100000000000001" customHeight="1">
      <c r="A220" s="5" t="s">
        <v>420</v>
      </c>
      <c r="B220" s="6">
        <v>62783</v>
      </c>
      <c r="C220" s="6">
        <v>66613</v>
      </c>
      <c r="D220" s="15">
        <f t="shared" si="3"/>
        <v>106.10037749072201</v>
      </c>
    </row>
    <row r="221" spans="1:4" ht="17.100000000000001" customHeight="1">
      <c r="A221" s="5" t="s">
        <v>126</v>
      </c>
      <c r="B221" s="6">
        <v>2412</v>
      </c>
      <c r="C221" s="6">
        <v>2585</v>
      </c>
      <c r="D221" s="15">
        <f t="shared" si="3"/>
        <v>107.17247097844114</v>
      </c>
    </row>
    <row r="222" spans="1:4" ht="17.100000000000001" customHeight="1">
      <c r="A222" s="5" t="s">
        <v>4</v>
      </c>
      <c r="B222" s="6">
        <v>1613</v>
      </c>
      <c r="C222" s="6">
        <v>1725</v>
      </c>
      <c r="D222" s="15">
        <f t="shared" si="3"/>
        <v>106.9435833849969</v>
      </c>
    </row>
    <row r="223" spans="1:4" ht="17.100000000000001" customHeight="1">
      <c r="A223" s="5" t="s">
        <v>5</v>
      </c>
      <c r="B223" s="6">
        <v>167</v>
      </c>
      <c r="C223" s="6">
        <v>175</v>
      </c>
      <c r="D223" s="15">
        <f t="shared" si="3"/>
        <v>104.79041916167664</v>
      </c>
    </row>
    <row r="224" spans="1:4" ht="17.100000000000001" customHeight="1">
      <c r="A224" s="5" t="s">
        <v>421</v>
      </c>
      <c r="B224" s="6">
        <v>5</v>
      </c>
      <c r="C224" s="6">
        <v>5</v>
      </c>
      <c r="D224" s="15">
        <f t="shared" si="3"/>
        <v>100</v>
      </c>
    </row>
    <row r="225" spans="1:4" ht="17.100000000000001" customHeight="1">
      <c r="A225" s="5" t="s">
        <v>394</v>
      </c>
      <c r="B225" s="6">
        <v>20</v>
      </c>
      <c r="C225" s="6">
        <v>20</v>
      </c>
      <c r="D225" s="15">
        <f t="shared" si="3"/>
        <v>100</v>
      </c>
    </row>
    <row r="226" spans="1:4" ht="17.100000000000001" customHeight="1">
      <c r="A226" s="5" t="s">
        <v>422</v>
      </c>
      <c r="B226" s="6">
        <v>45</v>
      </c>
      <c r="C226" s="6">
        <v>70</v>
      </c>
      <c r="D226" s="15">
        <f t="shared" si="3"/>
        <v>155.55555555555557</v>
      </c>
    </row>
    <row r="227" spans="1:4" ht="17.100000000000001" customHeight="1">
      <c r="A227" s="5" t="s">
        <v>127</v>
      </c>
      <c r="B227" s="6">
        <v>562</v>
      </c>
      <c r="C227" s="6">
        <v>590</v>
      </c>
      <c r="D227" s="15">
        <f t="shared" si="3"/>
        <v>104.98220640569396</v>
      </c>
    </row>
    <row r="228" spans="1:4" ht="17.100000000000001" customHeight="1">
      <c r="A228" s="5" t="s">
        <v>128</v>
      </c>
      <c r="B228" s="6">
        <v>1210</v>
      </c>
      <c r="C228" s="6">
        <v>1355</v>
      </c>
      <c r="D228" s="15">
        <f t="shared" si="3"/>
        <v>111.98347107438016</v>
      </c>
    </row>
    <row r="229" spans="1:4" ht="17.100000000000001" customHeight="1">
      <c r="A229" s="5" t="s">
        <v>4</v>
      </c>
      <c r="B229" s="6">
        <v>906</v>
      </c>
      <c r="C229" s="6">
        <v>950</v>
      </c>
      <c r="D229" s="15">
        <f t="shared" si="3"/>
        <v>104.85651214128036</v>
      </c>
    </row>
    <row r="230" spans="1:4" ht="17.100000000000001" customHeight="1">
      <c r="A230" s="5" t="s">
        <v>5</v>
      </c>
      <c r="B230" s="6">
        <v>60</v>
      </c>
      <c r="C230" s="6">
        <v>65</v>
      </c>
      <c r="D230" s="15">
        <f t="shared" si="3"/>
        <v>108.33333333333333</v>
      </c>
    </row>
    <row r="231" spans="1:4" ht="17.100000000000001" customHeight="1">
      <c r="A231" s="5" t="s">
        <v>129</v>
      </c>
      <c r="B231" s="6">
        <v>18</v>
      </c>
      <c r="C231" s="6">
        <v>20</v>
      </c>
      <c r="D231" s="15">
        <f t="shared" si="3"/>
        <v>111.11111111111111</v>
      </c>
    </row>
    <row r="232" spans="1:4" ht="17.100000000000001" customHeight="1">
      <c r="A232" s="5" t="s">
        <v>423</v>
      </c>
      <c r="B232" s="6">
        <v>57</v>
      </c>
      <c r="C232" s="6">
        <v>120</v>
      </c>
      <c r="D232" s="15">
        <f t="shared" si="3"/>
        <v>210.52631578947367</v>
      </c>
    </row>
    <row r="233" spans="1:4" ht="17.100000000000001" customHeight="1">
      <c r="A233" s="5" t="s">
        <v>130</v>
      </c>
      <c r="B233" s="6">
        <v>139</v>
      </c>
      <c r="C233" s="6">
        <v>170</v>
      </c>
      <c r="D233" s="15">
        <f t="shared" si="3"/>
        <v>122.30215827338129</v>
      </c>
    </row>
    <row r="234" spans="1:4" ht="17.100000000000001" customHeight="1">
      <c r="A234" s="7" t="s">
        <v>131</v>
      </c>
      <c r="B234" s="6">
        <v>30</v>
      </c>
      <c r="C234" s="6">
        <v>30</v>
      </c>
      <c r="D234" s="15">
        <f t="shared" si="3"/>
        <v>100</v>
      </c>
    </row>
    <row r="235" spans="1:4" ht="17.100000000000001" customHeight="1">
      <c r="A235" s="5" t="s">
        <v>132</v>
      </c>
      <c r="B235" s="6">
        <v>28965</v>
      </c>
      <c r="C235" s="6">
        <v>31622</v>
      </c>
      <c r="D235" s="15">
        <f t="shared" si="3"/>
        <v>109.17313999654756</v>
      </c>
    </row>
    <row r="236" spans="1:4" ht="17.100000000000001" customHeight="1">
      <c r="A236" s="5" t="s">
        <v>133</v>
      </c>
      <c r="B236" s="6">
        <v>11924</v>
      </c>
      <c r="C236" s="6">
        <v>13862</v>
      </c>
      <c r="D236" s="15">
        <f t="shared" si="3"/>
        <v>116.25293525662531</v>
      </c>
    </row>
    <row r="237" spans="1:4" ht="17.100000000000001" customHeight="1">
      <c r="A237" s="5" t="s">
        <v>134</v>
      </c>
      <c r="B237" s="6">
        <v>100</v>
      </c>
      <c r="C237" s="6">
        <v>100</v>
      </c>
      <c r="D237" s="15">
        <f t="shared" si="3"/>
        <v>100</v>
      </c>
    </row>
    <row r="238" spans="1:4" ht="17.100000000000001" customHeight="1">
      <c r="A238" s="5" t="s">
        <v>135</v>
      </c>
      <c r="B238" s="6">
        <v>16941</v>
      </c>
      <c r="C238" s="6">
        <v>17660</v>
      </c>
      <c r="D238" s="15">
        <f t="shared" si="3"/>
        <v>104.2441414320288</v>
      </c>
    </row>
    <row r="239" spans="1:4" ht="17.100000000000001" customHeight="1">
      <c r="A239" s="5" t="s">
        <v>136</v>
      </c>
      <c r="B239" s="6">
        <v>4480</v>
      </c>
      <c r="C239" s="6">
        <v>4535</v>
      </c>
      <c r="D239" s="15">
        <f t="shared" si="3"/>
        <v>101.22767857142858</v>
      </c>
    </row>
    <row r="240" spans="1:4" ht="17.100000000000001" customHeight="1">
      <c r="A240" s="5" t="s">
        <v>137</v>
      </c>
      <c r="B240" s="6">
        <v>4084</v>
      </c>
      <c r="C240" s="6">
        <v>4120</v>
      </c>
      <c r="D240" s="15">
        <f t="shared" si="3"/>
        <v>100.88148873653282</v>
      </c>
    </row>
    <row r="241" spans="1:4" ht="17.100000000000001" customHeight="1">
      <c r="A241" s="5" t="s">
        <v>424</v>
      </c>
      <c r="B241" s="6">
        <v>253</v>
      </c>
      <c r="C241" s="6">
        <v>265</v>
      </c>
      <c r="D241" s="15">
        <f t="shared" si="3"/>
        <v>104.74308300395256</v>
      </c>
    </row>
    <row r="242" spans="1:4" ht="17.100000000000001" customHeight="1">
      <c r="A242" s="5" t="s">
        <v>138</v>
      </c>
      <c r="B242" s="6">
        <v>143</v>
      </c>
      <c r="C242" s="6">
        <v>150</v>
      </c>
      <c r="D242" s="15">
        <f t="shared" si="3"/>
        <v>104.89510489510489</v>
      </c>
    </row>
    <row r="243" spans="1:4" ht="17.100000000000001" customHeight="1">
      <c r="A243" s="5" t="s">
        <v>139</v>
      </c>
      <c r="B243" s="6">
        <v>10</v>
      </c>
      <c r="C243" s="6">
        <v>10</v>
      </c>
      <c r="D243" s="15">
        <f t="shared" si="3"/>
        <v>100</v>
      </c>
    </row>
    <row r="244" spans="1:4" ht="17.100000000000001" customHeight="1">
      <c r="A244" s="5" t="s">
        <v>140</v>
      </c>
      <c r="B244" s="6">
        <v>10</v>
      </c>
      <c r="C244" s="6">
        <v>10</v>
      </c>
      <c r="D244" s="15">
        <f t="shared" si="3"/>
        <v>100</v>
      </c>
    </row>
    <row r="245" spans="1:4" ht="17.100000000000001" customHeight="1">
      <c r="A245" s="5" t="s">
        <v>141</v>
      </c>
      <c r="B245" s="6">
        <v>2326</v>
      </c>
      <c r="C245" s="6">
        <v>2425</v>
      </c>
      <c r="D245" s="15">
        <f t="shared" si="3"/>
        <v>104.25623387790198</v>
      </c>
    </row>
    <row r="246" spans="1:4" ht="17.100000000000001" customHeight="1">
      <c r="A246" s="5" t="s">
        <v>425</v>
      </c>
      <c r="B246" s="6">
        <v>119</v>
      </c>
      <c r="C246" s="6">
        <v>130</v>
      </c>
      <c r="D246" s="15">
        <f t="shared" si="3"/>
        <v>109.24369747899159</v>
      </c>
    </row>
    <row r="247" spans="1:4" ht="17.100000000000001" customHeight="1">
      <c r="A247" s="5" t="s">
        <v>142</v>
      </c>
      <c r="B247" s="6">
        <v>543</v>
      </c>
      <c r="C247" s="6">
        <v>575</v>
      </c>
      <c r="D247" s="15">
        <f t="shared" si="3"/>
        <v>105.89318600368325</v>
      </c>
    </row>
    <row r="248" spans="1:4" ht="17.100000000000001" customHeight="1">
      <c r="A248" s="5" t="s">
        <v>143</v>
      </c>
      <c r="B248" s="6">
        <v>1000</v>
      </c>
      <c r="C248" s="6">
        <v>1020</v>
      </c>
      <c r="D248" s="15">
        <f t="shared" si="3"/>
        <v>102</v>
      </c>
    </row>
    <row r="249" spans="1:4" ht="17.100000000000001" customHeight="1">
      <c r="A249" s="5" t="s">
        <v>144</v>
      </c>
      <c r="B249" s="6">
        <v>492</v>
      </c>
      <c r="C249" s="6">
        <v>525</v>
      </c>
      <c r="D249" s="15">
        <f t="shared" si="3"/>
        <v>106.70731707317074</v>
      </c>
    </row>
    <row r="250" spans="1:4" ht="17.100000000000001" customHeight="1">
      <c r="A250" s="5" t="s">
        <v>145</v>
      </c>
      <c r="B250" s="6">
        <v>172</v>
      </c>
      <c r="C250" s="6">
        <v>175</v>
      </c>
      <c r="D250" s="15">
        <f t="shared" si="3"/>
        <v>101.74418604651163</v>
      </c>
    </row>
    <row r="251" spans="1:4" ht="17.100000000000001" customHeight="1">
      <c r="A251" s="5" t="s">
        <v>146</v>
      </c>
      <c r="B251" s="6">
        <v>6804</v>
      </c>
      <c r="C251" s="6">
        <v>6995</v>
      </c>
      <c r="D251" s="15">
        <f t="shared" si="3"/>
        <v>102.80717225161669</v>
      </c>
    </row>
    <row r="252" spans="1:4" ht="17.100000000000001" customHeight="1">
      <c r="A252" s="5" t="s">
        <v>147</v>
      </c>
      <c r="B252" s="6">
        <v>856</v>
      </c>
      <c r="C252" s="6">
        <v>885</v>
      </c>
      <c r="D252" s="15">
        <f t="shared" si="3"/>
        <v>103.38785046728971</v>
      </c>
    </row>
    <row r="253" spans="1:4" ht="17.100000000000001" customHeight="1">
      <c r="A253" s="5" t="s">
        <v>148</v>
      </c>
      <c r="B253" s="6">
        <v>1858</v>
      </c>
      <c r="C253" s="6">
        <v>1950</v>
      </c>
      <c r="D253" s="15">
        <f t="shared" si="3"/>
        <v>104.95156081808396</v>
      </c>
    </row>
    <row r="254" spans="1:4" ht="17.100000000000001" customHeight="1">
      <c r="A254" s="5" t="s">
        <v>149</v>
      </c>
      <c r="B254" s="6">
        <v>3197</v>
      </c>
      <c r="C254" s="6">
        <v>3230</v>
      </c>
      <c r="D254" s="15">
        <f t="shared" si="3"/>
        <v>101.03221770409758</v>
      </c>
    </row>
    <row r="255" spans="1:4" ht="17.100000000000001" customHeight="1">
      <c r="A255" s="5" t="s">
        <v>150</v>
      </c>
      <c r="B255" s="6">
        <v>599</v>
      </c>
      <c r="C255" s="6">
        <v>625</v>
      </c>
      <c r="D255" s="15">
        <f t="shared" si="3"/>
        <v>104.34056761268782</v>
      </c>
    </row>
    <row r="256" spans="1:4" ht="17.100000000000001" customHeight="1">
      <c r="A256" s="5" t="s">
        <v>151</v>
      </c>
      <c r="B256" s="6">
        <v>294</v>
      </c>
      <c r="C256" s="6">
        <v>305</v>
      </c>
      <c r="D256" s="15">
        <f t="shared" si="3"/>
        <v>103.74149659863944</v>
      </c>
    </row>
    <row r="257" spans="1:4" ht="17.100000000000001" customHeight="1">
      <c r="A257" s="5" t="s">
        <v>152</v>
      </c>
      <c r="B257" s="6">
        <v>738</v>
      </c>
      <c r="C257" s="6">
        <v>770</v>
      </c>
      <c r="D257" s="15">
        <f t="shared" si="3"/>
        <v>104.33604336043361</v>
      </c>
    </row>
    <row r="258" spans="1:4" ht="17.100000000000001" customHeight="1">
      <c r="A258" s="5" t="s">
        <v>153</v>
      </c>
      <c r="B258" s="6">
        <v>226</v>
      </c>
      <c r="C258" s="6">
        <v>238</v>
      </c>
      <c r="D258" s="15">
        <f t="shared" si="3"/>
        <v>105.30973451327435</v>
      </c>
    </row>
    <row r="259" spans="1:4" ht="17.100000000000001" customHeight="1">
      <c r="A259" s="5" t="s">
        <v>154</v>
      </c>
      <c r="B259" s="6">
        <v>379</v>
      </c>
      <c r="C259" s="6">
        <v>395</v>
      </c>
      <c r="D259" s="15">
        <f t="shared" si="3"/>
        <v>104.22163588390501</v>
      </c>
    </row>
    <row r="260" spans="1:4" ht="17.100000000000001" customHeight="1">
      <c r="A260" s="5" t="s">
        <v>155</v>
      </c>
      <c r="B260" s="6">
        <v>24</v>
      </c>
      <c r="C260" s="6">
        <v>25</v>
      </c>
      <c r="D260" s="15">
        <f t="shared" si="3"/>
        <v>104.16666666666667</v>
      </c>
    </row>
    <row r="261" spans="1:4" ht="17.100000000000001" customHeight="1">
      <c r="A261" s="5" t="s">
        <v>156</v>
      </c>
      <c r="B261" s="6">
        <v>109</v>
      </c>
      <c r="C261" s="6">
        <v>112</v>
      </c>
      <c r="D261" s="15">
        <f t="shared" ref="D261:D324" si="4">C261/B261*100</f>
        <v>102.75229357798166</v>
      </c>
    </row>
    <row r="262" spans="1:4" ht="17.100000000000001" customHeight="1">
      <c r="A262" s="5" t="s">
        <v>157</v>
      </c>
      <c r="B262" s="6">
        <v>585</v>
      </c>
      <c r="C262" s="6">
        <v>630</v>
      </c>
      <c r="D262" s="15">
        <f t="shared" si="4"/>
        <v>107.69230769230769</v>
      </c>
    </row>
    <row r="263" spans="1:4" ht="17.100000000000001" customHeight="1">
      <c r="A263" s="5" t="s">
        <v>158</v>
      </c>
      <c r="B263" s="6">
        <v>223</v>
      </c>
      <c r="C263" s="6">
        <v>235</v>
      </c>
      <c r="D263" s="15">
        <f t="shared" si="4"/>
        <v>105.38116591928251</v>
      </c>
    </row>
    <row r="264" spans="1:4" ht="17.100000000000001" customHeight="1">
      <c r="A264" s="5" t="s">
        <v>159</v>
      </c>
      <c r="B264" s="6">
        <v>322</v>
      </c>
      <c r="C264" s="6">
        <v>345</v>
      </c>
      <c r="D264" s="15">
        <f t="shared" si="4"/>
        <v>107.14285714285714</v>
      </c>
    </row>
    <row r="265" spans="1:4" ht="17.100000000000001" customHeight="1">
      <c r="A265" s="5" t="s">
        <v>160</v>
      </c>
      <c r="B265" s="6">
        <v>40</v>
      </c>
      <c r="C265" s="6">
        <v>50</v>
      </c>
      <c r="D265" s="15">
        <f t="shared" si="4"/>
        <v>125</v>
      </c>
    </row>
    <row r="266" spans="1:4" ht="17.100000000000001" customHeight="1">
      <c r="A266" s="5" t="s">
        <v>161</v>
      </c>
      <c r="B266" s="6">
        <v>941</v>
      </c>
      <c r="C266" s="6">
        <v>988</v>
      </c>
      <c r="D266" s="15">
        <f t="shared" si="4"/>
        <v>104.99468650371944</v>
      </c>
    </row>
    <row r="267" spans="1:4" ht="17.100000000000001" customHeight="1">
      <c r="A267" s="5" t="s">
        <v>4</v>
      </c>
      <c r="B267" s="6">
        <v>38</v>
      </c>
      <c r="C267" s="6">
        <v>53</v>
      </c>
      <c r="D267" s="15">
        <f t="shared" si="4"/>
        <v>139.4736842105263</v>
      </c>
    </row>
    <row r="268" spans="1:4" ht="17.100000000000001" customHeight="1">
      <c r="A268" s="5" t="s">
        <v>5</v>
      </c>
      <c r="B268" s="6">
        <v>15</v>
      </c>
      <c r="C268" s="6">
        <v>15</v>
      </c>
      <c r="D268" s="15">
        <f t="shared" si="4"/>
        <v>100</v>
      </c>
    </row>
    <row r="269" spans="1:4" ht="17.100000000000001" customHeight="1">
      <c r="A269" s="5" t="s">
        <v>162</v>
      </c>
      <c r="B269" s="6">
        <v>153</v>
      </c>
      <c r="C269" s="6">
        <v>160</v>
      </c>
      <c r="D269" s="15">
        <f t="shared" si="4"/>
        <v>104.57516339869282</v>
      </c>
    </row>
    <row r="270" spans="1:4" ht="17.100000000000001" customHeight="1">
      <c r="A270" s="5" t="s">
        <v>163</v>
      </c>
      <c r="B270" s="6">
        <v>123</v>
      </c>
      <c r="C270" s="6">
        <v>130</v>
      </c>
      <c r="D270" s="15">
        <f t="shared" si="4"/>
        <v>105.6910569105691</v>
      </c>
    </row>
    <row r="271" spans="1:4" ht="17.100000000000001" customHeight="1">
      <c r="A271" s="5" t="s">
        <v>164</v>
      </c>
      <c r="B271" s="6">
        <v>612</v>
      </c>
      <c r="C271" s="6">
        <v>630</v>
      </c>
      <c r="D271" s="15">
        <f t="shared" si="4"/>
        <v>102.94117647058823</v>
      </c>
    </row>
    <row r="272" spans="1:4" ht="17.100000000000001" customHeight="1">
      <c r="A272" s="5" t="s">
        <v>165</v>
      </c>
      <c r="B272" s="6">
        <v>660</v>
      </c>
      <c r="C272" s="6">
        <v>705</v>
      </c>
      <c r="D272" s="15">
        <f t="shared" si="4"/>
        <v>106.81818181818181</v>
      </c>
    </row>
    <row r="273" spans="1:4" ht="17.100000000000001" customHeight="1">
      <c r="A273" s="5" t="s">
        <v>166</v>
      </c>
      <c r="B273" s="6">
        <v>470</v>
      </c>
      <c r="C273" s="6">
        <v>500</v>
      </c>
      <c r="D273" s="15">
        <f t="shared" si="4"/>
        <v>106.38297872340425</v>
      </c>
    </row>
    <row r="274" spans="1:4" ht="17.100000000000001" customHeight="1">
      <c r="A274" s="5" t="s">
        <v>167</v>
      </c>
      <c r="B274" s="6">
        <v>70</v>
      </c>
      <c r="C274" s="6">
        <v>75</v>
      </c>
      <c r="D274" s="15">
        <f t="shared" si="4"/>
        <v>107.14285714285714</v>
      </c>
    </row>
    <row r="275" spans="1:4" ht="17.100000000000001" customHeight="1">
      <c r="A275" s="5" t="s">
        <v>168</v>
      </c>
      <c r="B275" s="6">
        <v>120</v>
      </c>
      <c r="C275" s="6">
        <v>130</v>
      </c>
      <c r="D275" s="15">
        <f t="shared" si="4"/>
        <v>108.33333333333333</v>
      </c>
    </row>
    <row r="276" spans="1:4" ht="17.100000000000001" customHeight="1">
      <c r="A276" s="5" t="s">
        <v>169</v>
      </c>
      <c r="B276" s="6">
        <v>10736</v>
      </c>
      <c r="C276" s="6">
        <v>10950</v>
      </c>
      <c r="D276" s="15">
        <f t="shared" si="4"/>
        <v>101.99329359165425</v>
      </c>
    </row>
    <row r="277" spans="1:4" ht="17.100000000000001" customHeight="1">
      <c r="A277" s="5" t="s">
        <v>170</v>
      </c>
      <c r="B277" s="6">
        <v>2397</v>
      </c>
      <c r="C277" s="6">
        <v>2500</v>
      </c>
      <c r="D277" s="15">
        <f t="shared" si="4"/>
        <v>104.29703796412181</v>
      </c>
    </row>
    <row r="278" spans="1:4" ht="17.100000000000001" customHeight="1">
      <c r="A278" s="5" t="s">
        <v>171</v>
      </c>
      <c r="B278" s="6">
        <v>8339</v>
      </c>
      <c r="C278" s="6">
        <v>8450</v>
      </c>
      <c r="D278" s="15">
        <f t="shared" si="4"/>
        <v>101.33109485549826</v>
      </c>
    </row>
    <row r="279" spans="1:4" ht="17.100000000000001" customHeight="1">
      <c r="A279" s="5" t="s">
        <v>172</v>
      </c>
      <c r="B279" s="6">
        <v>391</v>
      </c>
      <c r="C279" s="6">
        <v>408</v>
      </c>
      <c r="D279" s="15">
        <f t="shared" si="4"/>
        <v>104.34782608695652</v>
      </c>
    </row>
    <row r="280" spans="1:4" ht="17.100000000000001" customHeight="1">
      <c r="A280" s="5" t="s">
        <v>173</v>
      </c>
      <c r="B280" s="6">
        <v>283</v>
      </c>
      <c r="C280" s="6">
        <v>300</v>
      </c>
      <c r="D280" s="15">
        <f t="shared" si="4"/>
        <v>106.00706713780919</v>
      </c>
    </row>
    <row r="281" spans="1:4" ht="17.100000000000001" customHeight="1">
      <c r="A281" s="5" t="s">
        <v>174</v>
      </c>
      <c r="B281" s="6">
        <v>108</v>
      </c>
      <c r="C281" s="6">
        <v>108</v>
      </c>
      <c r="D281" s="15">
        <f t="shared" si="4"/>
        <v>100</v>
      </c>
    </row>
    <row r="282" spans="1:4" ht="17.100000000000001" customHeight="1">
      <c r="A282" s="5" t="s">
        <v>175</v>
      </c>
      <c r="B282" s="6">
        <v>1105</v>
      </c>
      <c r="C282" s="6">
        <v>1150</v>
      </c>
      <c r="D282" s="15">
        <f t="shared" si="4"/>
        <v>104.07239819004526</v>
      </c>
    </row>
    <row r="283" spans="1:4" ht="17.100000000000001" customHeight="1">
      <c r="A283" s="5" t="s">
        <v>176</v>
      </c>
      <c r="B283" s="6">
        <v>1105</v>
      </c>
      <c r="C283" s="6">
        <v>1150</v>
      </c>
      <c r="D283" s="15">
        <f t="shared" si="4"/>
        <v>104.07239819004526</v>
      </c>
    </row>
    <row r="284" spans="1:4" ht="17.100000000000001" customHeight="1">
      <c r="A284" s="5" t="s">
        <v>177</v>
      </c>
      <c r="B284" s="6">
        <v>30</v>
      </c>
      <c r="C284" s="6">
        <v>30</v>
      </c>
      <c r="D284" s="15">
        <f t="shared" si="4"/>
        <v>100</v>
      </c>
    </row>
    <row r="285" spans="1:4" ht="17.100000000000001" customHeight="1">
      <c r="A285" s="5" t="s">
        <v>178</v>
      </c>
      <c r="B285" s="6">
        <v>30</v>
      </c>
      <c r="C285" s="6">
        <v>30</v>
      </c>
      <c r="D285" s="15">
        <f t="shared" si="4"/>
        <v>100</v>
      </c>
    </row>
    <row r="286" spans="1:4" ht="17.100000000000001" customHeight="1">
      <c r="A286" s="5" t="s">
        <v>179</v>
      </c>
      <c r="B286" s="6">
        <v>25</v>
      </c>
      <c r="C286" s="6">
        <v>30</v>
      </c>
      <c r="D286" s="15">
        <f t="shared" si="4"/>
        <v>120</v>
      </c>
    </row>
    <row r="287" spans="1:4" ht="17.100000000000001" customHeight="1">
      <c r="A287" s="5" t="s">
        <v>180</v>
      </c>
      <c r="B287" s="6">
        <v>25</v>
      </c>
      <c r="C287" s="6">
        <v>30</v>
      </c>
      <c r="D287" s="15">
        <f t="shared" si="4"/>
        <v>120</v>
      </c>
    </row>
    <row r="288" spans="1:4" ht="17.100000000000001" customHeight="1">
      <c r="A288" s="5" t="s">
        <v>181</v>
      </c>
      <c r="B288" s="6">
        <v>1365</v>
      </c>
      <c r="C288" s="6">
        <v>1425</v>
      </c>
      <c r="D288" s="15">
        <f t="shared" si="4"/>
        <v>104.39560439560441</v>
      </c>
    </row>
    <row r="289" spans="1:4" ht="17.100000000000001" customHeight="1">
      <c r="A289" s="5" t="s">
        <v>182</v>
      </c>
      <c r="B289" s="6">
        <v>1365</v>
      </c>
      <c r="C289" s="6">
        <v>1425</v>
      </c>
      <c r="D289" s="15">
        <f t="shared" si="4"/>
        <v>104.39560439560441</v>
      </c>
    </row>
    <row r="290" spans="1:4" ht="17.100000000000001" customHeight="1">
      <c r="A290" s="5" t="s">
        <v>183</v>
      </c>
      <c r="B290" s="6">
        <v>69113</v>
      </c>
      <c r="C290" s="6">
        <v>69899</v>
      </c>
      <c r="D290" s="15">
        <f t="shared" si="4"/>
        <v>101.13726795248361</v>
      </c>
    </row>
    <row r="291" spans="1:4" ht="17.100000000000001" customHeight="1">
      <c r="A291" s="5" t="s">
        <v>184</v>
      </c>
      <c r="B291" s="6">
        <v>835</v>
      </c>
      <c r="C291" s="6">
        <v>880</v>
      </c>
      <c r="D291" s="15">
        <f t="shared" si="4"/>
        <v>105.38922155688624</v>
      </c>
    </row>
    <row r="292" spans="1:4" ht="17.100000000000001" customHeight="1">
      <c r="A292" s="5" t="s">
        <v>4</v>
      </c>
      <c r="B292" s="6">
        <v>633</v>
      </c>
      <c r="C292" s="6">
        <v>665</v>
      </c>
      <c r="D292" s="15">
        <f t="shared" si="4"/>
        <v>105.05529225908373</v>
      </c>
    </row>
    <row r="293" spans="1:4" ht="17.100000000000001" customHeight="1">
      <c r="A293" s="5" t="s">
        <v>5</v>
      </c>
      <c r="B293" s="6">
        <v>199</v>
      </c>
      <c r="C293" s="6">
        <v>210</v>
      </c>
      <c r="D293" s="15">
        <f t="shared" si="4"/>
        <v>105.52763819095476</v>
      </c>
    </row>
    <row r="294" spans="1:4" ht="17.100000000000001" customHeight="1">
      <c r="A294" s="5" t="s">
        <v>185</v>
      </c>
      <c r="B294" s="6">
        <v>3</v>
      </c>
      <c r="C294" s="6">
        <v>5</v>
      </c>
      <c r="D294" s="15">
        <f t="shared" si="4"/>
        <v>166.66666666666669</v>
      </c>
    </row>
    <row r="295" spans="1:4" ht="17.100000000000001" customHeight="1">
      <c r="A295" s="5" t="s">
        <v>186</v>
      </c>
      <c r="B295" s="6">
        <v>2110</v>
      </c>
      <c r="C295" s="6">
        <v>1780</v>
      </c>
      <c r="D295" s="15">
        <f t="shared" si="4"/>
        <v>84.360189573459721</v>
      </c>
    </row>
    <row r="296" spans="1:4" ht="17.100000000000001" customHeight="1">
      <c r="A296" s="5" t="s">
        <v>426</v>
      </c>
      <c r="B296" s="6">
        <v>1030</v>
      </c>
      <c r="C296" s="6">
        <v>1100</v>
      </c>
      <c r="D296" s="15">
        <f t="shared" si="4"/>
        <v>106.79611650485437</v>
      </c>
    </row>
    <row r="297" spans="1:4" ht="17.100000000000001" customHeight="1">
      <c r="A297" s="5" t="s">
        <v>427</v>
      </c>
      <c r="B297" s="6">
        <v>600</v>
      </c>
      <c r="C297" s="6">
        <v>650</v>
      </c>
      <c r="D297" s="15">
        <f t="shared" si="4"/>
        <v>108.33333333333333</v>
      </c>
    </row>
    <row r="298" spans="1:4" ht="17.100000000000001" customHeight="1">
      <c r="A298" s="5" t="s">
        <v>428</v>
      </c>
      <c r="B298" s="6">
        <v>29</v>
      </c>
      <c r="C298" s="6">
        <v>30</v>
      </c>
      <c r="D298" s="15">
        <f t="shared" si="4"/>
        <v>103.44827586206897</v>
      </c>
    </row>
    <row r="299" spans="1:4" ht="17.100000000000001" customHeight="1">
      <c r="A299" s="5" t="s">
        <v>187</v>
      </c>
      <c r="B299" s="6">
        <v>5767</v>
      </c>
      <c r="C299" s="6">
        <v>5910</v>
      </c>
      <c r="D299" s="15">
        <f t="shared" si="4"/>
        <v>102.47962545517599</v>
      </c>
    </row>
    <row r="300" spans="1:4" ht="17.100000000000001" customHeight="1">
      <c r="A300" s="5" t="s">
        <v>188</v>
      </c>
      <c r="B300" s="6">
        <v>2834</v>
      </c>
      <c r="C300" s="6">
        <v>2890</v>
      </c>
      <c r="D300" s="15">
        <f t="shared" si="4"/>
        <v>101.97600564573041</v>
      </c>
    </row>
    <row r="301" spans="1:4" ht="17.100000000000001" customHeight="1">
      <c r="A301" s="5" t="s">
        <v>189</v>
      </c>
      <c r="B301" s="6">
        <v>2933</v>
      </c>
      <c r="C301" s="6">
        <v>3020</v>
      </c>
      <c r="D301" s="15">
        <f t="shared" si="4"/>
        <v>102.96624616433685</v>
      </c>
    </row>
    <row r="302" spans="1:4" ht="17.100000000000001" customHeight="1">
      <c r="A302" s="5" t="s">
        <v>190</v>
      </c>
      <c r="B302" s="6">
        <v>6717</v>
      </c>
      <c r="C302" s="6">
        <v>6945</v>
      </c>
      <c r="D302" s="15">
        <f t="shared" si="4"/>
        <v>103.39437248771772</v>
      </c>
    </row>
    <row r="303" spans="1:4" ht="17.100000000000001" customHeight="1">
      <c r="A303" s="5" t="s">
        <v>191</v>
      </c>
      <c r="B303" s="6">
        <v>711</v>
      </c>
      <c r="C303" s="6">
        <v>750</v>
      </c>
      <c r="D303" s="15">
        <f t="shared" si="4"/>
        <v>105.48523206751055</v>
      </c>
    </row>
    <row r="304" spans="1:4" ht="17.100000000000001" customHeight="1">
      <c r="A304" s="5" t="s">
        <v>192</v>
      </c>
      <c r="B304" s="6">
        <v>251</v>
      </c>
      <c r="C304" s="6">
        <v>260</v>
      </c>
      <c r="D304" s="15">
        <f t="shared" si="4"/>
        <v>103.58565737051792</v>
      </c>
    </row>
    <row r="305" spans="1:4" ht="17.100000000000001" customHeight="1">
      <c r="A305" s="5" t="s">
        <v>193</v>
      </c>
      <c r="B305" s="6">
        <v>684</v>
      </c>
      <c r="C305" s="6">
        <v>715</v>
      </c>
      <c r="D305" s="15">
        <f t="shared" si="4"/>
        <v>104.53216374269006</v>
      </c>
    </row>
    <row r="306" spans="1:4" ht="17.100000000000001" customHeight="1">
      <c r="A306" s="5" t="s">
        <v>194</v>
      </c>
      <c r="B306" s="6">
        <v>4412</v>
      </c>
      <c r="C306" s="6">
        <v>4525</v>
      </c>
      <c r="D306" s="15">
        <f t="shared" si="4"/>
        <v>102.56119673617408</v>
      </c>
    </row>
    <row r="307" spans="1:4" ht="17.100000000000001" customHeight="1">
      <c r="A307" s="5" t="s">
        <v>195</v>
      </c>
      <c r="B307" s="6">
        <v>646</v>
      </c>
      <c r="C307" s="6">
        <v>680</v>
      </c>
      <c r="D307" s="15">
        <f t="shared" si="4"/>
        <v>105.26315789473684</v>
      </c>
    </row>
    <row r="308" spans="1:4" ht="17.100000000000001" customHeight="1">
      <c r="A308" s="5" t="s">
        <v>196</v>
      </c>
      <c r="B308" s="6">
        <v>13</v>
      </c>
      <c r="C308" s="6">
        <v>15</v>
      </c>
      <c r="D308" s="15">
        <f t="shared" si="4"/>
        <v>115.38461538461537</v>
      </c>
    </row>
    <row r="309" spans="1:4" ht="17.100000000000001" customHeight="1">
      <c r="A309" s="5" t="s">
        <v>197</v>
      </c>
      <c r="B309" s="6">
        <v>44585</v>
      </c>
      <c r="C309" s="6">
        <v>44944</v>
      </c>
      <c r="D309" s="15">
        <f t="shared" si="4"/>
        <v>100.80520354379277</v>
      </c>
    </row>
    <row r="310" spans="1:4" ht="17.100000000000001" customHeight="1">
      <c r="A310" s="5" t="s">
        <v>198</v>
      </c>
      <c r="B310" s="6">
        <v>297</v>
      </c>
      <c r="C310" s="6">
        <v>305</v>
      </c>
      <c r="D310" s="15">
        <f t="shared" si="4"/>
        <v>102.6936026936027</v>
      </c>
    </row>
    <row r="311" spans="1:4" ht="17.100000000000001" customHeight="1">
      <c r="A311" s="5" t="s">
        <v>199</v>
      </c>
      <c r="B311" s="6">
        <v>373</v>
      </c>
      <c r="C311" s="6">
        <v>390</v>
      </c>
      <c r="D311" s="15">
        <f t="shared" si="4"/>
        <v>104.55764075067025</v>
      </c>
    </row>
    <row r="312" spans="1:4" ht="17.100000000000001" customHeight="1">
      <c r="A312" s="5" t="s">
        <v>200</v>
      </c>
      <c r="B312" s="6">
        <v>294</v>
      </c>
      <c r="C312" s="6">
        <v>310</v>
      </c>
      <c r="D312" s="15">
        <f t="shared" si="4"/>
        <v>105.44217687074831</v>
      </c>
    </row>
    <row r="313" spans="1:4" ht="17.100000000000001" customHeight="1">
      <c r="A313" s="5" t="s">
        <v>201</v>
      </c>
      <c r="B313" s="6">
        <v>39474</v>
      </c>
      <c r="C313" s="6">
        <v>39662</v>
      </c>
      <c r="D313" s="15">
        <f t="shared" si="4"/>
        <v>100.47626285656381</v>
      </c>
    </row>
    <row r="314" spans="1:4" ht="17.100000000000001" customHeight="1">
      <c r="A314" s="5" t="s">
        <v>202</v>
      </c>
      <c r="B314" s="6">
        <v>2548</v>
      </c>
      <c r="C314" s="6">
        <v>2610</v>
      </c>
      <c r="D314" s="15">
        <f t="shared" si="4"/>
        <v>102.43328100470958</v>
      </c>
    </row>
    <row r="315" spans="1:4" ht="17.100000000000001" customHeight="1">
      <c r="A315" s="5" t="s">
        <v>203</v>
      </c>
      <c r="B315" s="6">
        <v>1532</v>
      </c>
      <c r="C315" s="6">
        <v>1595</v>
      </c>
      <c r="D315" s="15">
        <f t="shared" si="4"/>
        <v>104.11227154046998</v>
      </c>
    </row>
    <row r="316" spans="1:4" ht="17.100000000000001" customHeight="1">
      <c r="A316" s="5" t="s">
        <v>429</v>
      </c>
      <c r="B316" s="6">
        <v>27</v>
      </c>
      <c r="C316" s="6">
        <v>30</v>
      </c>
      <c r="D316" s="15">
        <f t="shared" si="4"/>
        <v>111.11111111111111</v>
      </c>
    </row>
    <row r="317" spans="1:4" ht="17.100000000000001" customHeight="1">
      <c r="A317" s="5" t="s">
        <v>204</v>
      </c>
      <c r="B317" s="6">
        <v>40</v>
      </c>
      <c r="C317" s="6">
        <v>42</v>
      </c>
      <c r="D317" s="15">
        <f t="shared" si="4"/>
        <v>105</v>
      </c>
    </row>
    <row r="318" spans="1:4" ht="17.100000000000001" customHeight="1">
      <c r="A318" s="5" t="s">
        <v>205</v>
      </c>
      <c r="B318" s="6">
        <v>75</v>
      </c>
      <c r="C318" s="6">
        <v>80</v>
      </c>
      <c r="D318" s="15">
        <f t="shared" si="4"/>
        <v>106.66666666666667</v>
      </c>
    </row>
    <row r="319" spans="1:4" ht="17.100000000000001" customHeight="1">
      <c r="A319" s="5" t="s">
        <v>206</v>
      </c>
      <c r="B319" s="6">
        <v>60</v>
      </c>
      <c r="C319" s="6">
        <v>60</v>
      </c>
      <c r="D319" s="15">
        <f t="shared" si="4"/>
        <v>100</v>
      </c>
    </row>
    <row r="320" spans="1:4" ht="17.100000000000001" customHeight="1">
      <c r="A320" s="5" t="s">
        <v>207</v>
      </c>
      <c r="B320" s="6">
        <v>15</v>
      </c>
      <c r="C320" s="6">
        <v>20</v>
      </c>
      <c r="D320" s="15">
        <f t="shared" si="4"/>
        <v>133.33333333333331</v>
      </c>
    </row>
    <row r="321" spans="1:4" ht="17.100000000000001" customHeight="1">
      <c r="A321" s="5" t="s">
        <v>208</v>
      </c>
      <c r="B321" s="6">
        <v>8479</v>
      </c>
      <c r="C321" s="6">
        <v>8775</v>
      </c>
      <c r="D321" s="15">
        <f t="shared" si="4"/>
        <v>103.49097770963557</v>
      </c>
    </row>
    <row r="322" spans="1:4" ht="17.100000000000001" customHeight="1">
      <c r="A322" s="5" t="s">
        <v>209</v>
      </c>
      <c r="B322" s="6">
        <v>7515</v>
      </c>
      <c r="C322" s="6">
        <v>7756</v>
      </c>
      <c r="D322" s="15">
        <f t="shared" si="4"/>
        <v>103.20691949434465</v>
      </c>
    </row>
    <row r="323" spans="1:4" ht="17.100000000000001" customHeight="1">
      <c r="A323" s="5" t="s">
        <v>210</v>
      </c>
      <c r="B323" s="6">
        <v>463</v>
      </c>
      <c r="C323" s="6">
        <v>489</v>
      </c>
      <c r="D323" s="15">
        <f t="shared" si="4"/>
        <v>105.61555075593954</v>
      </c>
    </row>
    <row r="324" spans="1:4" ht="17.100000000000001" customHeight="1">
      <c r="A324" s="5" t="s">
        <v>211</v>
      </c>
      <c r="B324" s="6">
        <v>501</v>
      </c>
      <c r="C324" s="6">
        <v>530</v>
      </c>
      <c r="D324" s="15">
        <f t="shared" si="4"/>
        <v>105.78842315369261</v>
      </c>
    </row>
    <row r="325" spans="1:4" ht="17.100000000000001" customHeight="1">
      <c r="A325" s="5" t="s">
        <v>212</v>
      </c>
      <c r="B325" s="6">
        <v>428</v>
      </c>
      <c r="C325" s="6">
        <v>465</v>
      </c>
      <c r="D325" s="15">
        <f t="shared" ref="D325:D388" si="5">C325/B325*100</f>
        <v>108.64485981308411</v>
      </c>
    </row>
    <row r="326" spans="1:4" ht="17.100000000000001" customHeight="1">
      <c r="A326" s="5" t="s">
        <v>4</v>
      </c>
      <c r="B326" s="6">
        <v>262</v>
      </c>
      <c r="C326" s="6">
        <v>286</v>
      </c>
      <c r="D326" s="15">
        <f t="shared" si="5"/>
        <v>109.16030534351144</v>
      </c>
    </row>
    <row r="327" spans="1:4" ht="17.100000000000001" customHeight="1">
      <c r="A327" s="5" t="s">
        <v>5</v>
      </c>
      <c r="B327" s="6">
        <v>17</v>
      </c>
      <c r="C327" s="6">
        <v>20</v>
      </c>
      <c r="D327" s="15">
        <f t="shared" si="5"/>
        <v>117.64705882352942</v>
      </c>
    </row>
    <row r="328" spans="1:4" ht="17.100000000000001" customHeight="1">
      <c r="A328" s="5" t="s">
        <v>213</v>
      </c>
      <c r="B328" s="6">
        <v>4</v>
      </c>
      <c r="C328" s="6">
        <v>5</v>
      </c>
      <c r="D328" s="15">
        <f t="shared" si="5"/>
        <v>125</v>
      </c>
    </row>
    <row r="329" spans="1:4" ht="17.100000000000001" customHeight="1">
      <c r="A329" s="5" t="s">
        <v>430</v>
      </c>
      <c r="B329" s="6">
        <v>10</v>
      </c>
      <c r="C329" s="6">
        <v>12</v>
      </c>
      <c r="D329" s="15">
        <f t="shared" si="5"/>
        <v>120</v>
      </c>
    </row>
    <row r="330" spans="1:4" ht="17.100000000000001" customHeight="1">
      <c r="A330" s="5" t="s">
        <v>214</v>
      </c>
      <c r="B330" s="6">
        <v>135</v>
      </c>
      <c r="C330" s="6">
        <v>142</v>
      </c>
      <c r="D330" s="15">
        <f t="shared" si="5"/>
        <v>105.18518518518518</v>
      </c>
    </row>
    <row r="331" spans="1:4" ht="17.100000000000001" customHeight="1">
      <c r="A331" s="5" t="s">
        <v>215</v>
      </c>
      <c r="B331" s="6">
        <v>117</v>
      </c>
      <c r="C331" s="6">
        <v>120</v>
      </c>
      <c r="D331" s="15">
        <f t="shared" si="5"/>
        <v>102.56410256410255</v>
      </c>
    </row>
    <row r="332" spans="1:4" ht="17.100000000000001" customHeight="1">
      <c r="A332" s="5" t="s">
        <v>216</v>
      </c>
      <c r="B332" s="6">
        <v>117</v>
      </c>
      <c r="C332" s="6">
        <v>120</v>
      </c>
      <c r="D332" s="15">
        <f t="shared" si="5"/>
        <v>102.56410256410255</v>
      </c>
    </row>
    <row r="333" spans="1:4" ht="17.100000000000001" customHeight="1">
      <c r="A333" s="5" t="s">
        <v>217</v>
      </c>
      <c r="B333" s="6">
        <v>9354</v>
      </c>
      <c r="C333" s="6">
        <v>9643</v>
      </c>
      <c r="D333" s="15">
        <f t="shared" si="5"/>
        <v>103.08958734231344</v>
      </c>
    </row>
    <row r="334" spans="1:4" ht="17.100000000000001" customHeight="1">
      <c r="A334" s="5" t="s">
        <v>218</v>
      </c>
      <c r="B334" s="6">
        <v>734</v>
      </c>
      <c r="C334" s="6">
        <v>803</v>
      </c>
      <c r="D334" s="15">
        <f t="shared" si="5"/>
        <v>109.40054495912806</v>
      </c>
    </row>
    <row r="335" spans="1:4" ht="17.100000000000001" customHeight="1">
      <c r="A335" s="5" t="s">
        <v>4</v>
      </c>
      <c r="B335" s="6">
        <v>535</v>
      </c>
      <c r="C335" s="6">
        <v>595</v>
      </c>
      <c r="D335" s="15">
        <f t="shared" si="5"/>
        <v>111.21495327102804</v>
      </c>
    </row>
    <row r="336" spans="1:4" ht="17.100000000000001" customHeight="1">
      <c r="A336" s="5" t="s">
        <v>5</v>
      </c>
      <c r="B336" s="6">
        <v>45</v>
      </c>
      <c r="C336" s="6">
        <v>48</v>
      </c>
      <c r="D336" s="15">
        <f t="shared" si="5"/>
        <v>106.66666666666667</v>
      </c>
    </row>
    <row r="337" spans="1:4" ht="17.100000000000001" customHeight="1">
      <c r="A337" s="5" t="s">
        <v>219</v>
      </c>
      <c r="B337" s="6">
        <v>154</v>
      </c>
      <c r="C337" s="6">
        <v>160</v>
      </c>
      <c r="D337" s="15">
        <f t="shared" si="5"/>
        <v>103.89610389610388</v>
      </c>
    </row>
    <row r="338" spans="1:4" ht="17.100000000000001" customHeight="1">
      <c r="A338" s="5" t="s">
        <v>220</v>
      </c>
      <c r="B338" s="6">
        <v>159</v>
      </c>
      <c r="C338" s="6">
        <v>165</v>
      </c>
      <c r="D338" s="15">
        <f t="shared" si="5"/>
        <v>103.77358490566037</v>
      </c>
    </row>
    <row r="339" spans="1:4" ht="17.100000000000001" customHeight="1">
      <c r="A339" s="5" t="s">
        <v>221</v>
      </c>
      <c r="B339" s="6">
        <v>159</v>
      </c>
      <c r="C339" s="6">
        <v>165</v>
      </c>
      <c r="D339" s="15">
        <f t="shared" si="5"/>
        <v>103.77358490566037</v>
      </c>
    </row>
    <row r="340" spans="1:4" ht="17.100000000000001" customHeight="1">
      <c r="A340" s="5" t="s">
        <v>222</v>
      </c>
      <c r="B340" s="6">
        <v>229</v>
      </c>
      <c r="C340" s="6">
        <v>240</v>
      </c>
      <c r="D340" s="15">
        <f t="shared" si="5"/>
        <v>104.80349344978166</v>
      </c>
    </row>
    <row r="341" spans="1:4" ht="17.100000000000001" customHeight="1">
      <c r="A341" s="5" t="s">
        <v>223</v>
      </c>
      <c r="B341" s="6">
        <v>181</v>
      </c>
      <c r="C341" s="6">
        <v>190</v>
      </c>
      <c r="D341" s="15">
        <f t="shared" si="5"/>
        <v>104.97237569060773</v>
      </c>
    </row>
    <row r="342" spans="1:4" ht="17.100000000000001" customHeight="1">
      <c r="A342" s="5" t="s">
        <v>224</v>
      </c>
      <c r="B342" s="6">
        <v>48</v>
      </c>
      <c r="C342" s="6">
        <v>50</v>
      </c>
      <c r="D342" s="15">
        <f t="shared" si="5"/>
        <v>104.16666666666667</v>
      </c>
    </row>
    <row r="343" spans="1:4" ht="17.100000000000001" customHeight="1">
      <c r="A343" s="5" t="s">
        <v>225</v>
      </c>
      <c r="B343" s="6">
        <v>1593</v>
      </c>
      <c r="C343" s="6">
        <v>1675</v>
      </c>
      <c r="D343" s="15">
        <f t="shared" si="5"/>
        <v>105.1475204017577</v>
      </c>
    </row>
    <row r="344" spans="1:4" ht="17.100000000000001" customHeight="1">
      <c r="A344" s="5" t="s">
        <v>226</v>
      </c>
      <c r="B344" s="6">
        <v>1593</v>
      </c>
      <c r="C344" s="6">
        <v>1675</v>
      </c>
      <c r="D344" s="15">
        <f t="shared" si="5"/>
        <v>105.1475204017577</v>
      </c>
    </row>
    <row r="345" spans="1:4" ht="17.100000000000001" customHeight="1">
      <c r="A345" s="5" t="s">
        <v>227</v>
      </c>
      <c r="B345" s="6">
        <v>3990</v>
      </c>
      <c r="C345" s="6">
        <v>4003</v>
      </c>
      <c r="D345" s="15">
        <f t="shared" si="5"/>
        <v>100.32581453634086</v>
      </c>
    </row>
    <row r="346" spans="1:4" ht="17.100000000000001" customHeight="1">
      <c r="A346" s="5" t="s">
        <v>228</v>
      </c>
      <c r="B346" s="6">
        <v>2111</v>
      </c>
      <c r="C346" s="6">
        <v>2111</v>
      </c>
      <c r="D346" s="15">
        <f t="shared" si="5"/>
        <v>100</v>
      </c>
    </row>
    <row r="347" spans="1:4" ht="17.100000000000001" customHeight="1">
      <c r="A347" s="5" t="s">
        <v>431</v>
      </c>
      <c r="B347" s="6">
        <v>135</v>
      </c>
      <c r="C347" s="6">
        <v>142</v>
      </c>
      <c r="D347" s="15">
        <f t="shared" si="5"/>
        <v>105.18518518518518</v>
      </c>
    </row>
    <row r="348" spans="1:4" ht="17.100000000000001" customHeight="1">
      <c r="A348" s="5" t="s">
        <v>229</v>
      </c>
      <c r="B348" s="6">
        <v>1744</v>
      </c>
      <c r="C348" s="6">
        <v>1750</v>
      </c>
      <c r="D348" s="15">
        <f t="shared" si="5"/>
        <v>100.3440366972477</v>
      </c>
    </row>
    <row r="349" spans="1:4" ht="17.100000000000001" customHeight="1">
      <c r="A349" s="5" t="s">
        <v>230</v>
      </c>
      <c r="B349" s="6">
        <v>650</v>
      </c>
      <c r="C349" s="6">
        <v>660</v>
      </c>
      <c r="D349" s="15">
        <f t="shared" si="5"/>
        <v>101.53846153846153</v>
      </c>
    </row>
    <row r="350" spans="1:4" ht="17.100000000000001" customHeight="1">
      <c r="A350" s="5" t="s">
        <v>231</v>
      </c>
      <c r="B350" s="6">
        <v>650</v>
      </c>
      <c r="C350" s="6">
        <v>660</v>
      </c>
      <c r="D350" s="15">
        <f t="shared" si="5"/>
        <v>101.53846153846153</v>
      </c>
    </row>
    <row r="351" spans="1:4" ht="17.100000000000001" customHeight="1">
      <c r="A351" s="5" t="s">
        <v>232</v>
      </c>
      <c r="B351" s="6">
        <v>250</v>
      </c>
      <c r="C351" s="6">
        <v>260</v>
      </c>
      <c r="D351" s="15">
        <f t="shared" si="5"/>
        <v>104</v>
      </c>
    </row>
    <row r="352" spans="1:4" ht="17.100000000000001" customHeight="1">
      <c r="A352" s="5" t="s">
        <v>233</v>
      </c>
      <c r="B352" s="6">
        <v>955</v>
      </c>
      <c r="C352" s="6">
        <v>997</v>
      </c>
      <c r="D352" s="15">
        <f t="shared" si="5"/>
        <v>104.3979057591623</v>
      </c>
    </row>
    <row r="353" spans="1:4" ht="17.100000000000001" customHeight="1">
      <c r="A353" s="5" t="s">
        <v>234</v>
      </c>
      <c r="B353" s="6">
        <v>60</v>
      </c>
      <c r="C353" s="6">
        <v>65</v>
      </c>
      <c r="D353" s="15">
        <f t="shared" si="5"/>
        <v>108.33333333333333</v>
      </c>
    </row>
    <row r="354" spans="1:4" ht="17.100000000000001" customHeight="1">
      <c r="A354" s="5" t="s">
        <v>235</v>
      </c>
      <c r="B354" s="6">
        <v>895</v>
      </c>
      <c r="C354" s="6">
        <v>932</v>
      </c>
      <c r="D354" s="15">
        <f t="shared" si="5"/>
        <v>104.1340782122905</v>
      </c>
    </row>
    <row r="355" spans="1:4" ht="17.100000000000001" customHeight="1">
      <c r="A355" s="5" t="s">
        <v>236</v>
      </c>
      <c r="B355" s="6">
        <v>200</v>
      </c>
      <c r="C355" s="6">
        <v>215</v>
      </c>
      <c r="D355" s="15">
        <f t="shared" si="5"/>
        <v>107.5</v>
      </c>
    </row>
    <row r="356" spans="1:4" ht="17.100000000000001" customHeight="1">
      <c r="A356" s="5" t="s">
        <v>432</v>
      </c>
      <c r="B356" s="6">
        <v>518</v>
      </c>
      <c r="C356" s="6">
        <v>545</v>
      </c>
      <c r="D356" s="15">
        <f t="shared" si="5"/>
        <v>105.21235521235522</v>
      </c>
    </row>
    <row r="357" spans="1:4" ht="17.100000000000001" customHeight="1">
      <c r="A357" s="5" t="s">
        <v>433</v>
      </c>
      <c r="B357" s="6">
        <v>518</v>
      </c>
      <c r="C357" s="6">
        <v>545</v>
      </c>
      <c r="D357" s="15">
        <f t="shared" si="5"/>
        <v>105.21235521235522</v>
      </c>
    </row>
    <row r="358" spans="1:4" ht="17.100000000000001" customHeight="1">
      <c r="A358" s="5" t="s">
        <v>237</v>
      </c>
      <c r="B358" s="6">
        <v>76</v>
      </c>
      <c r="C358" s="6">
        <v>80</v>
      </c>
      <c r="D358" s="15">
        <f t="shared" si="5"/>
        <v>105.26315789473684</v>
      </c>
    </row>
    <row r="359" spans="1:4" ht="17.100000000000001" customHeight="1">
      <c r="A359" s="5" t="s">
        <v>238</v>
      </c>
      <c r="B359" s="6">
        <v>19323</v>
      </c>
      <c r="C359" s="6">
        <v>19875</v>
      </c>
      <c r="D359" s="15">
        <f t="shared" si="5"/>
        <v>102.85669927029963</v>
      </c>
    </row>
    <row r="360" spans="1:4" ht="17.100000000000001" customHeight="1">
      <c r="A360" s="5" t="s">
        <v>239</v>
      </c>
      <c r="B360" s="6">
        <v>2946</v>
      </c>
      <c r="C360" s="6">
        <v>3092</v>
      </c>
      <c r="D360" s="15">
        <f t="shared" si="5"/>
        <v>104.95587236931432</v>
      </c>
    </row>
    <row r="361" spans="1:4" ht="17.100000000000001" customHeight="1">
      <c r="A361" s="5" t="s">
        <v>240</v>
      </c>
      <c r="B361" s="6">
        <v>856</v>
      </c>
      <c r="C361" s="6">
        <v>915</v>
      </c>
      <c r="D361" s="15">
        <f t="shared" si="5"/>
        <v>106.89252336448598</v>
      </c>
    </row>
    <row r="362" spans="1:4" ht="17.100000000000001" customHeight="1">
      <c r="A362" s="5" t="s">
        <v>241</v>
      </c>
      <c r="B362" s="6">
        <v>23</v>
      </c>
      <c r="C362" s="6">
        <v>25</v>
      </c>
      <c r="D362" s="15">
        <f t="shared" si="5"/>
        <v>108.69565217391303</v>
      </c>
    </row>
    <row r="363" spans="1:4" ht="17.100000000000001" customHeight="1">
      <c r="A363" s="5" t="s">
        <v>242</v>
      </c>
      <c r="B363" s="6">
        <v>945</v>
      </c>
      <c r="C363" s="6">
        <v>991</v>
      </c>
      <c r="D363" s="15">
        <f t="shared" si="5"/>
        <v>104.86772486772486</v>
      </c>
    </row>
    <row r="364" spans="1:4" ht="17.100000000000001" customHeight="1">
      <c r="A364" s="5" t="s">
        <v>243</v>
      </c>
      <c r="B364" s="6">
        <v>51</v>
      </c>
      <c r="C364" s="6">
        <v>56</v>
      </c>
      <c r="D364" s="15">
        <f t="shared" si="5"/>
        <v>109.80392156862746</v>
      </c>
    </row>
    <row r="365" spans="1:4" ht="17.100000000000001" customHeight="1">
      <c r="A365" s="5" t="s">
        <v>244</v>
      </c>
      <c r="B365" s="6">
        <v>1071</v>
      </c>
      <c r="C365" s="6">
        <v>1105</v>
      </c>
      <c r="D365" s="15">
        <f t="shared" si="5"/>
        <v>103.17460317460319</v>
      </c>
    </row>
    <row r="366" spans="1:4" ht="17.100000000000001" customHeight="1">
      <c r="A366" s="5" t="s">
        <v>245</v>
      </c>
      <c r="B366" s="6">
        <v>691</v>
      </c>
      <c r="C366" s="6">
        <v>705</v>
      </c>
      <c r="D366" s="15">
        <f t="shared" si="5"/>
        <v>102.0260492040521</v>
      </c>
    </row>
    <row r="367" spans="1:4" ht="17.100000000000001" customHeight="1">
      <c r="A367" s="5" t="s">
        <v>246</v>
      </c>
      <c r="B367" s="6">
        <v>13390</v>
      </c>
      <c r="C367" s="6">
        <v>13660</v>
      </c>
      <c r="D367" s="15">
        <f t="shared" si="5"/>
        <v>102.01643017176998</v>
      </c>
    </row>
    <row r="368" spans="1:4" ht="17.100000000000001" customHeight="1">
      <c r="A368" s="5" t="s">
        <v>247</v>
      </c>
      <c r="B368" s="6">
        <v>765</v>
      </c>
      <c r="C368" s="6">
        <v>810</v>
      </c>
      <c r="D368" s="15">
        <f t="shared" si="5"/>
        <v>105.88235294117648</v>
      </c>
    </row>
    <row r="369" spans="1:4" ht="17.100000000000001" customHeight="1">
      <c r="A369" s="5" t="s">
        <v>248</v>
      </c>
      <c r="B369" s="6">
        <v>12625</v>
      </c>
      <c r="C369" s="6">
        <v>12850</v>
      </c>
      <c r="D369" s="15">
        <f t="shared" si="5"/>
        <v>101.78217821782178</v>
      </c>
    </row>
    <row r="370" spans="1:4" ht="17.100000000000001" customHeight="1">
      <c r="A370" s="5" t="s">
        <v>249</v>
      </c>
      <c r="B370" s="6">
        <v>1284</v>
      </c>
      <c r="C370" s="6">
        <v>1350</v>
      </c>
      <c r="D370" s="15">
        <f t="shared" si="5"/>
        <v>105.14018691588785</v>
      </c>
    </row>
    <row r="371" spans="1:4" ht="17.100000000000001" customHeight="1">
      <c r="A371" s="5" t="s">
        <v>250</v>
      </c>
      <c r="B371" s="6">
        <v>190</v>
      </c>
      <c r="C371" s="6">
        <v>203</v>
      </c>
      <c r="D371" s="15">
        <f t="shared" si="5"/>
        <v>106.84210526315789</v>
      </c>
    </row>
    <row r="372" spans="1:4" ht="17.100000000000001" customHeight="1">
      <c r="A372" s="5" t="s">
        <v>251</v>
      </c>
      <c r="B372" s="6">
        <v>822</v>
      </c>
      <c r="C372" s="6">
        <v>865</v>
      </c>
      <c r="D372" s="15">
        <f t="shared" si="5"/>
        <v>105.23114355231145</v>
      </c>
    </row>
    <row r="373" spans="1:4" ht="17.100000000000001" customHeight="1">
      <c r="A373" s="5" t="s">
        <v>252</v>
      </c>
      <c r="B373" s="6">
        <v>86879</v>
      </c>
      <c r="C373" s="6">
        <v>87985</v>
      </c>
      <c r="D373" s="15">
        <f t="shared" si="5"/>
        <v>101.27303491062283</v>
      </c>
    </row>
    <row r="374" spans="1:4" ht="17.100000000000001" customHeight="1">
      <c r="A374" s="5" t="s">
        <v>253</v>
      </c>
      <c r="B374" s="6">
        <v>32528</v>
      </c>
      <c r="C374" s="6">
        <v>32850</v>
      </c>
      <c r="D374" s="15">
        <f t="shared" si="5"/>
        <v>100.98991637973438</v>
      </c>
    </row>
    <row r="375" spans="1:4" ht="17.100000000000001" customHeight="1">
      <c r="A375" s="5" t="s">
        <v>240</v>
      </c>
      <c r="B375" s="6">
        <v>3267</v>
      </c>
      <c r="C375" s="6">
        <v>3321</v>
      </c>
      <c r="D375" s="15">
        <f t="shared" si="5"/>
        <v>101.65289256198346</v>
      </c>
    </row>
    <row r="376" spans="1:4" ht="17.100000000000001" customHeight="1">
      <c r="A376" s="5" t="s">
        <v>241</v>
      </c>
      <c r="B376" s="6">
        <v>180</v>
      </c>
      <c r="C376" s="6">
        <v>200</v>
      </c>
      <c r="D376" s="15">
        <f t="shared" si="5"/>
        <v>111.11111111111111</v>
      </c>
    </row>
    <row r="377" spans="1:4" ht="17.100000000000001" customHeight="1">
      <c r="A377" s="5" t="s">
        <v>254</v>
      </c>
      <c r="B377" s="6">
        <v>1264</v>
      </c>
      <c r="C377" s="6">
        <v>1280</v>
      </c>
      <c r="D377" s="15">
        <f t="shared" si="5"/>
        <v>101.26582278481013</v>
      </c>
    </row>
    <row r="378" spans="1:4" ht="17.100000000000001" customHeight="1">
      <c r="A378" s="5" t="s">
        <v>255</v>
      </c>
      <c r="B378" s="6">
        <v>2560</v>
      </c>
      <c r="C378" s="6">
        <v>2620</v>
      </c>
      <c r="D378" s="15">
        <f t="shared" si="5"/>
        <v>102.34375</v>
      </c>
    </row>
    <row r="379" spans="1:4" ht="17.100000000000001" customHeight="1">
      <c r="A379" s="5" t="s">
        <v>256</v>
      </c>
      <c r="B379" s="6">
        <v>427</v>
      </c>
      <c r="C379" s="6">
        <v>435</v>
      </c>
      <c r="D379" s="15">
        <f t="shared" si="5"/>
        <v>101.87353629976582</v>
      </c>
    </row>
    <row r="380" spans="1:4" ht="17.100000000000001" customHeight="1">
      <c r="A380" s="5" t="s">
        <v>257</v>
      </c>
      <c r="B380" s="6">
        <v>10</v>
      </c>
      <c r="C380" s="6">
        <v>15</v>
      </c>
      <c r="D380" s="15">
        <f t="shared" si="5"/>
        <v>150</v>
      </c>
    </row>
    <row r="381" spans="1:4" ht="17.100000000000001" customHeight="1">
      <c r="A381" s="5" t="s">
        <v>258</v>
      </c>
      <c r="B381" s="6">
        <v>40</v>
      </c>
      <c r="C381" s="6">
        <v>40</v>
      </c>
      <c r="D381" s="15">
        <f t="shared" si="5"/>
        <v>100</v>
      </c>
    </row>
    <row r="382" spans="1:4" ht="17.100000000000001" customHeight="1">
      <c r="A382" s="5" t="s">
        <v>259</v>
      </c>
      <c r="B382" s="6">
        <v>4</v>
      </c>
      <c r="C382" s="6">
        <v>4</v>
      </c>
      <c r="D382" s="15">
        <f t="shared" si="5"/>
        <v>100</v>
      </c>
    </row>
    <row r="383" spans="1:4" ht="17.100000000000001" customHeight="1">
      <c r="A383" s="5" t="s">
        <v>434</v>
      </c>
      <c r="B383" s="6">
        <v>1399</v>
      </c>
      <c r="C383" s="6">
        <v>1420</v>
      </c>
      <c r="D383" s="15">
        <f t="shared" si="5"/>
        <v>101.50107219442459</v>
      </c>
    </row>
    <row r="384" spans="1:4" ht="17.100000000000001" customHeight="1">
      <c r="A384" s="5" t="s">
        <v>260</v>
      </c>
      <c r="B384" s="6">
        <v>178</v>
      </c>
      <c r="C384" s="6">
        <v>190</v>
      </c>
      <c r="D384" s="15">
        <f t="shared" si="5"/>
        <v>106.74157303370787</v>
      </c>
    </row>
    <row r="385" spans="1:4" ht="17.100000000000001" customHeight="1">
      <c r="A385" s="5" t="s">
        <v>261</v>
      </c>
      <c r="B385" s="6">
        <v>150</v>
      </c>
      <c r="C385" s="6">
        <v>170</v>
      </c>
      <c r="D385" s="15">
        <f t="shared" si="5"/>
        <v>113.33333333333333</v>
      </c>
    </row>
    <row r="386" spans="1:4" ht="17.100000000000001" customHeight="1">
      <c r="A386" s="5" t="s">
        <v>262</v>
      </c>
      <c r="B386" s="6">
        <v>473</v>
      </c>
      <c r="C386" s="6">
        <v>500</v>
      </c>
      <c r="D386" s="15">
        <f t="shared" si="5"/>
        <v>105.70824524312896</v>
      </c>
    </row>
    <row r="387" spans="1:4" ht="17.100000000000001" customHeight="1">
      <c r="A387" s="5" t="s">
        <v>263</v>
      </c>
      <c r="B387" s="6">
        <v>674</v>
      </c>
      <c r="C387" s="6">
        <v>690</v>
      </c>
      <c r="D387" s="15">
        <f t="shared" si="5"/>
        <v>102.37388724035608</v>
      </c>
    </row>
    <row r="388" spans="1:4" ht="17.100000000000001" customHeight="1">
      <c r="A388" s="5" t="s">
        <v>264</v>
      </c>
      <c r="B388" s="6">
        <v>358</v>
      </c>
      <c r="C388" s="6">
        <v>370</v>
      </c>
      <c r="D388" s="15">
        <f t="shared" si="5"/>
        <v>103.35195530726257</v>
      </c>
    </row>
    <row r="389" spans="1:4" ht="17.100000000000001" customHeight="1">
      <c r="A389" s="5" t="s">
        <v>435</v>
      </c>
      <c r="B389" s="6">
        <v>124</v>
      </c>
      <c r="C389" s="6">
        <v>135</v>
      </c>
      <c r="D389" s="15">
        <f t="shared" ref="D389:D452" si="6">C389/B389*100</f>
        <v>108.87096774193547</v>
      </c>
    </row>
    <row r="390" spans="1:4" ht="17.100000000000001" customHeight="1">
      <c r="A390" s="5" t="s">
        <v>265</v>
      </c>
      <c r="B390" s="6">
        <v>153</v>
      </c>
      <c r="C390" s="6">
        <v>160</v>
      </c>
      <c r="D390" s="15">
        <f t="shared" si="6"/>
        <v>104.57516339869282</v>
      </c>
    </row>
    <row r="391" spans="1:4" ht="17.100000000000001" customHeight="1">
      <c r="A391" s="5" t="s">
        <v>266</v>
      </c>
      <c r="B391" s="6">
        <v>21267</v>
      </c>
      <c r="C391" s="6">
        <v>21300</v>
      </c>
      <c r="D391" s="15">
        <f t="shared" si="6"/>
        <v>100.15516998166174</v>
      </c>
    </row>
    <row r="392" spans="1:4" ht="17.100000000000001" customHeight="1">
      <c r="A392" s="5" t="s">
        <v>267</v>
      </c>
      <c r="B392" s="6">
        <v>9871</v>
      </c>
      <c r="C392" s="6">
        <v>9950</v>
      </c>
      <c r="D392" s="15">
        <f t="shared" si="6"/>
        <v>100.8003241819471</v>
      </c>
    </row>
    <row r="393" spans="1:4" ht="17.100000000000001" customHeight="1">
      <c r="A393" s="5" t="s">
        <v>240</v>
      </c>
      <c r="B393" s="6">
        <v>1993</v>
      </c>
      <c r="C393" s="6">
        <v>2052</v>
      </c>
      <c r="D393" s="15">
        <f t="shared" si="6"/>
        <v>102.96036126442549</v>
      </c>
    </row>
    <row r="394" spans="1:4" ht="17.100000000000001" customHeight="1">
      <c r="A394" s="5" t="s">
        <v>241</v>
      </c>
      <c r="B394" s="6">
        <v>19</v>
      </c>
      <c r="C394" s="6">
        <v>20</v>
      </c>
      <c r="D394" s="15">
        <f t="shared" si="6"/>
        <v>105.26315789473684</v>
      </c>
    </row>
    <row r="395" spans="1:4" ht="17.100000000000001" customHeight="1">
      <c r="A395" s="5" t="s">
        <v>268</v>
      </c>
      <c r="B395" s="6">
        <v>450</v>
      </c>
      <c r="C395" s="6">
        <v>472</v>
      </c>
      <c r="D395" s="15">
        <f t="shared" si="6"/>
        <v>104.8888888888889</v>
      </c>
    </row>
    <row r="396" spans="1:4" ht="17.100000000000001" customHeight="1">
      <c r="A396" s="5" t="s">
        <v>269</v>
      </c>
      <c r="B396" s="6">
        <v>566</v>
      </c>
      <c r="C396" s="6">
        <v>590</v>
      </c>
      <c r="D396" s="15">
        <f t="shared" si="6"/>
        <v>104.24028268551237</v>
      </c>
    </row>
    <row r="397" spans="1:4" ht="17.100000000000001" customHeight="1">
      <c r="A397" s="5" t="s">
        <v>270</v>
      </c>
      <c r="B397" s="6">
        <v>1468</v>
      </c>
      <c r="C397" s="6">
        <v>1520</v>
      </c>
      <c r="D397" s="15">
        <f t="shared" si="6"/>
        <v>103.54223433242507</v>
      </c>
    </row>
    <row r="398" spans="1:4" ht="17.100000000000001" customHeight="1">
      <c r="A398" s="5" t="s">
        <v>271</v>
      </c>
      <c r="B398" s="6">
        <v>8</v>
      </c>
      <c r="C398" s="6">
        <v>10</v>
      </c>
      <c r="D398" s="15">
        <f t="shared" si="6"/>
        <v>125</v>
      </c>
    </row>
    <row r="399" spans="1:4" ht="17.100000000000001" customHeight="1">
      <c r="A399" s="5" t="s">
        <v>272</v>
      </c>
      <c r="B399" s="6">
        <v>44</v>
      </c>
      <c r="C399" s="6">
        <v>50</v>
      </c>
      <c r="D399" s="15">
        <f t="shared" si="6"/>
        <v>113.63636363636364</v>
      </c>
    </row>
    <row r="400" spans="1:4" ht="17.100000000000001" customHeight="1">
      <c r="A400" s="5" t="s">
        <v>436</v>
      </c>
      <c r="B400" s="6">
        <v>10</v>
      </c>
      <c r="C400" s="6">
        <v>10</v>
      </c>
      <c r="D400" s="15">
        <f t="shared" si="6"/>
        <v>100</v>
      </c>
    </row>
    <row r="401" spans="1:4" ht="17.100000000000001" customHeight="1">
      <c r="A401" s="5" t="s">
        <v>437</v>
      </c>
      <c r="B401" s="6">
        <v>416</v>
      </c>
      <c r="C401" s="6">
        <v>125</v>
      </c>
      <c r="D401" s="15">
        <f t="shared" si="6"/>
        <v>30.048076923076923</v>
      </c>
    </row>
    <row r="402" spans="1:4" ht="17.100000000000001" customHeight="1">
      <c r="A402" s="5" t="s">
        <v>438</v>
      </c>
      <c r="B402" s="6">
        <v>44</v>
      </c>
      <c r="C402" s="6">
        <v>50</v>
      </c>
      <c r="D402" s="15">
        <f t="shared" si="6"/>
        <v>113.63636363636364</v>
      </c>
    </row>
    <row r="403" spans="1:4" ht="17.100000000000001" customHeight="1">
      <c r="A403" s="5" t="s">
        <v>439</v>
      </c>
      <c r="B403" s="6">
        <v>417</v>
      </c>
      <c r="C403" s="6">
        <v>425</v>
      </c>
      <c r="D403" s="15">
        <f t="shared" si="6"/>
        <v>101.91846522781776</v>
      </c>
    </row>
    <row r="404" spans="1:4" ht="17.100000000000001" customHeight="1">
      <c r="A404" s="5" t="s">
        <v>273</v>
      </c>
      <c r="B404" s="6">
        <v>85</v>
      </c>
      <c r="C404" s="6">
        <v>90</v>
      </c>
      <c r="D404" s="15">
        <f t="shared" si="6"/>
        <v>105.88235294117648</v>
      </c>
    </row>
    <row r="405" spans="1:4" ht="17.100000000000001" customHeight="1">
      <c r="A405" s="5" t="s">
        <v>274</v>
      </c>
      <c r="B405" s="6">
        <v>4351</v>
      </c>
      <c r="C405" s="6">
        <v>4536</v>
      </c>
      <c r="D405" s="15">
        <f t="shared" si="6"/>
        <v>104.25189611583544</v>
      </c>
    </row>
    <row r="406" spans="1:4" ht="17.100000000000001" customHeight="1">
      <c r="A406" s="5" t="s">
        <v>275</v>
      </c>
      <c r="B406" s="6">
        <v>17013</v>
      </c>
      <c r="C406" s="6">
        <v>17114</v>
      </c>
      <c r="D406" s="15">
        <f t="shared" si="6"/>
        <v>100.59366366895904</v>
      </c>
    </row>
    <row r="407" spans="1:4" ht="17.100000000000001" customHeight="1">
      <c r="A407" s="5" t="s">
        <v>240</v>
      </c>
      <c r="B407" s="6">
        <v>1212</v>
      </c>
      <c r="C407" s="6">
        <v>1227</v>
      </c>
      <c r="D407" s="15">
        <f t="shared" si="6"/>
        <v>101.23762376237624</v>
      </c>
    </row>
    <row r="408" spans="1:4" ht="17.100000000000001" customHeight="1">
      <c r="A408" s="5" t="s">
        <v>241</v>
      </c>
      <c r="B408" s="6">
        <v>25</v>
      </c>
      <c r="C408" s="6">
        <v>25</v>
      </c>
      <c r="D408" s="15">
        <f t="shared" si="6"/>
        <v>100</v>
      </c>
    </row>
    <row r="409" spans="1:4" ht="17.100000000000001" customHeight="1">
      <c r="A409" s="5" t="s">
        <v>276</v>
      </c>
      <c r="B409" s="6">
        <v>102</v>
      </c>
      <c r="C409" s="6">
        <v>105</v>
      </c>
      <c r="D409" s="15">
        <f t="shared" si="6"/>
        <v>102.94117647058823</v>
      </c>
    </row>
    <row r="410" spans="1:4" ht="17.100000000000001" customHeight="1">
      <c r="A410" s="5" t="s">
        <v>277</v>
      </c>
      <c r="B410" s="6">
        <v>9535</v>
      </c>
      <c r="C410" s="6">
        <v>9545</v>
      </c>
      <c r="D410" s="15">
        <f t="shared" si="6"/>
        <v>100.1048767697955</v>
      </c>
    </row>
    <row r="411" spans="1:4" ht="17.100000000000001" customHeight="1">
      <c r="A411" s="5" t="s">
        <v>278</v>
      </c>
      <c r="B411" s="6">
        <v>115</v>
      </c>
      <c r="C411" s="6">
        <v>121</v>
      </c>
      <c r="D411" s="15">
        <f t="shared" si="6"/>
        <v>105.21739130434781</v>
      </c>
    </row>
    <row r="412" spans="1:4" ht="17.100000000000001" customHeight="1">
      <c r="A412" s="5" t="s">
        <v>279</v>
      </c>
      <c r="B412" s="6">
        <v>185</v>
      </c>
      <c r="C412" s="6">
        <v>187</v>
      </c>
      <c r="D412" s="15">
        <f t="shared" si="6"/>
        <v>101.08108108108107</v>
      </c>
    </row>
    <row r="413" spans="1:4" ht="17.100000000000001" customHeight="1">
      <c r="A413" s="5" t="s">
        <v>280</v>
      </c>
      <c r="B413" s="6">
        <v>112</v>
      </c>
      <c r="C413" s="6">
        <v>113</v>
      </c>
      <c r="D413" s="15">
        <f t="shared" si="6"/>
        <v>100.89285714285714</v>
      </c>
    </row>
    <row r="414" spans="1:4" ht="17.100000000000001" customHeight="1">
      <c r="A414" s="5" t="s">
        <v>281</v>
      </c>
      <c r="B414" s="6">
        <v>456</v>
      </c>
      <c r="C414" s="6">
        <v>465</v>
      </c>
      <c r="D414" s="15">
        <f t="shared" si="6"/>
        <v>101.9736842105263</v>
      </c>
    </row>
    <row r="415" spans="1:4" ht="17.100000000000001" customHeight="1">
      <c r="A415" s="5" t="s">
        <v>282</v>
      </c>
      <c r="B415" s="6">
        <v>1282</v>
      </c>
      <c r="C415" s="6">
        <v>1290</v>
      </c>
      <c r="D415" s="15">
        <f t="shared" si="6"/>
        <v>100.62402496099845</v>
      </c>
    </row>
    <row r="416" spans="1:4" ht="17.100000000000001" customHeight="1">
      <c r="A416" s="5" t="s">
        <v>283</v>
      </c>
      <c r="B416" s="6">
        <v>1914</v>
      </c>
      <c r="C416" s="6">
        <v>1940</v>
      </c>
      <c r="D416" s="15">
        <f t="shared" si="6"/>
        <v>101.3584117032393</v>
      </c>
    </row>
    <row r="417" spans="1:4" ht="17.100000000000001" customHeight="1">
      <c r="A417" s="5" t="s">
        <v>284</v>
      </c>
      <c r="B417" s="6">
        <v>296</v>
      </c>
      <c r="C417" s="6">
        <v>300</v>
      </c>
      <c r="D417" s="15">
        <f t="shared" si="6"/>
        <v>101.35135135135135</v>
      </c>
    </row>
    <row r="418" spans="1:4" ht="17.100000000000001" customHeight="1">
      <c r="A418" s="5" t="s">
        <v>285</v>
      </c>
      <c r="B418" s="6">
        <v>10</v>
      </c>
      <c r="C418" s="6">
        <v>15</v>
      </c>
      <c r="D418" s="15">
        <f t="shared" si="6"/>
        <v>150</v>
      </c>
    </row>
    <row r="419" spans="1:4" ht="17.100000000000001" customHeight="1">
      <c r="A419" s="5" t="s">
        <v>286</v>
      </c>
      <c r="B419" s="6">
        <v>30</v>
      </c>
      <c r="C419" s="6">
        <v>32</v>
      </c>
      <c r="D419" s="15">
        <f t="shared" si="6"/>
        <v>106.66666666666667</v>
      </c>
    </row>
    <row r="420" spans="1:4" ht="17.100000000000001" customHeight="1">
      <c r="A420" s="5" t="s">
        <v>287</v>
      </c>
      <c r="B420" s="6">
        <v>17</v>
      </c>
      <c r="C420" s="6">
        <v>19</v>
      </c>
      <c r="D420" s="15">
        <f t="shared" si="6"/>
        <v>111.76470588235294</v>
      </c>
    </row>
    <row r="421" spans="1:4" ht="17.100000000000001" customHeight="1">
      <c r="A421" s="5" t="s">
        <v>288</v>
      </c>
      <c r="B421" s="6">
        <v>1722</v>
      </c>
      <c r="C421" s="6">
        <v>1730</v>
      </c>
      <c r="D421" s="15">
        <f t="shared" si="6"/>
        <v>100.46457607433217</v>
      </c>
    </row>
    <row r="422" spans="1:4" ht="17.100000000000001" customHeight="1">
      <c r="A422" s="5" t="s">
        <v>289</v>
      </c>
      <c r="B422" s="6">
        <v>7242</v>
      </c>
      <c r="C422" s="6">
        <v>7349</v>
      </c>
      <c r="D422" s="15">
        <f t="shared" si="6"/>
        <v>101.47749240541286</v>
      </c>
    </row>
    <row r="423" spans="1:4" ht="17.100000000000001" customHeight="1">
      <c r="A423" s="5" t="s">
        <v>240</v>
      </c>
      <c r="B423" s="6">
        <v>113</v>
      </c>
      <c r="C423" s="6">
        <v>139</v>
      </c>
      <c r="D423" s="15">
        <f t="shared" si="6"/>
        <v>123.00884955752211</v>
      </c>
    </row>
    <row r="424" spans="1:4" ht="17.100000000000001" customHeight="1">
      <c r="A424" s="5" t="s">
        <v>241</v>
      </c>
      <c r="B424" s="6">
        <v>16</v>
      </c>
      <c r="C424" s="6">
        <v>20</v>
      </c>
      <c r="D424" s="15">
        <f t="shared" si="6"/>
        <v>125</v>
      </c>
    </row>
    <row r="425" spans="1:4" ht="17.100000000000001" customHeight="1">
      <c r="A425" s="5" t="s">
        <v>290</v>
      </c>
      <c r="B425" s="6">
        <v>1438</v>
      </c>
      <c r="C425" s="6">
        <v>1490</v>
      </c>
      <c r="D425" s="15">
        <f t="shared" si="6"/>
        <v>103.61613351877608</v>
      </c>
    </row>
    <row r="426" spans="1:4" ht="17.100000000000001" customHeight="1">
      <c r="A426" s="5" t="s">
        <v>291</v>
      </c>
      <c r="B426" s="6">
        <v>4507</v>
      </c>
      <c r="C426" s="6">
        <v>4520</v>
      </c>
      <c r="D426" s="15">
        <f t="shared" si="6"/>
        <v>100.2884402041269</v>
      </c>
    </row>
    <row r="427" spans="1:4" ht="17.100000000000001" customHeight="1">
      <c r="A427" s="5" t="s">
        <v>292</v>
      </c>
      <c r="B427" s="6">
        <v>1168</v>
      </c>
      <c r="C427" s="6">
        <v>1180</v>
      </c>
      <c r="D427" s="15">
        <f t="shared" si="6"/>
        <v>101.02739726027397</v>
      </c>
    </row>
    <row r="428" spans="1:4" ht="17.100000000000001" customHeight="1">
      <c r="A428" s="5" t="s">
        <v>293</v>
      </c>
      <c r="B428" s="6">
        <v>4594</v>
      </c>
      <c r="C428" s="6">
        <v>4780</v>
      </c>
      <c r="D428" s="15">
        <f t="shared" si="6"/>
        <v>104.04875925119721</v>
      </c>
    </row>
    <row r="429" spans="1:4" ht="17.100000000000001" customHeight="1">
      <c r="A429" s="5" t="s">
        <v>294</v>
      </c>
      <c r="B429" s="6">
        <v>168</v>
      </c>
      <c r="C429" s="6">
        <v>190</v>
      </c>
      <c r="D429" s="15">
        <f t="shared" si="6"/>
        <v>113.09523809523809</v>
      </c>
    </row>
    <row r="430" spans="1:4" ht="17.100000000000001" customHeight="1">
      <c r="A430" s="5" t="s">
        <v>295</v>
      </c>
      <c r="B430" s="6">
        <v>4200</v>
      </c>
      <c r="C430" s="6">
        <v>4350</v>
      </c>
      <c r="D430" s="15">
        <f t="shared" si="6"/>
        <v>103.57142857142858</v>
      </c>
    </row>
    <row r="431" spans="1:4" ht="17.100000000000001" customHeight="1">
      <c r="A431" s="5" t="s">
        <v>296</v>
      </c>
      <c r="B431" s="6">
        <v>210</v>
      </c>
      <c r="C431" s="6">
        <v>220</v>
      </c>
      <c r="D431" s="15">
        <f t="shared" si="6"/>
        <v>104.76190476190477</v>
      </c>
    </row>
    <row r="432" spans="1:4" ht="17.100000000000001" customHeight="1">
      <c r="A432" s="5" t="s">
        <v>297</v>
      </c>
      <c r="B432" s="6">
        <v>16</v>
      </c>
      <c r="C432" s="6">
        <v>20</v>
      </c>
      <c r="D432" s="15">
        <f t="shared" si="6"/>
        <v>125</v>
      </c>
    </row>
    <row r="433" spans="1:4" ht="17.100000000000001" customHeight="1">
      <c r="A433" s="5" t="s">
        <v>298</v>
      </c>
      <c r="B433" s="6">
        <v>14030</v>
      </c>
      <c r="C433" s="6">
        <v>11752</v>
      </c>
      <c r="D433" s="15">
        <f t="shared" si="6"/>
        <v>83.763364219529578</v>
      </c>
    </row>
    <row r="434" spans="1:4" ht="17.100000000000001" customHeight="1">
      <c r="A434" s="5" t="s">
        <v>299</v>
      </c>
      <c r="B434" s="6">
        <v>5430</v>
      </c>
      <c r="C434" s="6">
        <v>4490</v>
      </c>
      <c r="D434" s="15">
        <f t="shared" si="6"/>
        <v>82.688766114180481</v>
      </c>
    </row>
    <row r="435" spans="1:4" ht="17.100000000000001" customHeight="1">
      <c r="A435" s="5" t="s">
        <v>300</v>
      </c>
      <c r="B435" s="6">
        <v>60</v>
      </c>
      <c r="C435" s="6">
        <v>65</v>
      </c>
      <c r="D435" s="15">
        <f t="shared" si="6"/>
        <v>108.33333333333333</v>
      </c>
    </row>
    <row r="436" spans="1:4" ht="17.100000000000001" customHeight="1">
      <c r="A436" s="5" t="s">
        <v>301</v>
      </c>
      <c r="B436" s="6">
        <v>8395</v>
      </c>
      <c r="C436" s="6">
        <v>7037</v>
      </c>
      <c r="D436" s="15">
        <f t="shared" si="6"/>
        <v>83.82370458606313</v>
      </c>
    </row>
    <row r="437" spans="1:4" ht="17.100000000000001" customHeight="1">
      <c r="A437" s="5" t="s">
        <v>302</v>
      </c>
      <c r="B437" s="6">
        <v>145</v>
      </c>
      <c r="C437" s="6">
        <v>160</v>
      </c>
      <c r="D437" s="15">
        <f t="shared" si="6"/>
        <v>110.34482758620689</v>
      </c>
    </row>
    <row r="438" spans="1:4" ht="17.100000000000001" customHeight="1">
      <c r="A438" s="5" t="s">
        <v>440</v>
      </c>
      <c r="B438" s="6">
        <v>343</v>
      </c>
      <c r="C438" s="6">
        <v>485</v>
      </c>
      <c r="D438" s="15">
        <f t="shared" si="6"/>
        <v>141.39941690962098</v>
      </c>
    </row>
    <row r="439" spans="1:4" ht="17.100000000000001" customHeight="1">
      <c r="A439" s="5" t="s">
        <v>303</v>
      </c>
      <c r="B439" s="6">
        <v>337</v>
      </c>
      <c r="C439" s="6">
        <v>350</v>
      </c>
      <c r="D439" s="15">
        <f t="shared" si="6"/>
        <v>103.85756676557864</v>
      </c>
    </row>
    <row r="440" spans="1:4" ht="17.100000000000001" customHeight="1">
      <c r="A440" s="5" t="s">
        <v>441</v>
      </c>
      <c r="B440" s="6">
        <v>6</v>
      </c>
      <c r="C440" s="6">
        <v>135</v>
      </c>
      <c r="D440" s="15">
        <f t="shared" si="6"/>
        <v>2250</v>
      </c>
    </row>
    <row r="441" spans="1:4" ht="17.100000000000001" customHeight="1">
      <c r="A441" s="5" t="s">
        <v>442</v>
      </c>
      <c r="B441" s="6">
        <v>7</v>
      </c>
      <c r="C441" s="6">
        <v>7</v>
      </c>
      <c r="D441" s="15">
        <f t="shared" si="6"/>
        <v>100</v>
      </c>
    </row>
    <row r="442" spans="1:4" ht="17.100000000000001" customHeight="1">
      <c r="A442" s="5" t="s">
        <v>443</v>
      </c>
      <c r="B442" s="6">
        <v>7</v>
      </c>
      <c r="C442" s="6">
        <v>7</v>
      </c>
      <c r="D442" s="15">
        <f t="shared" si="6"/>
        <v>100</v>
      </c>
    </row>
    <row r="443" spans="1:4" ht="17.100000000000001" customHeight="1">
      <c r="A443" s="5" t="s">
        <v>304</v>
      </c>
      <c r="B443" s="6">
        <v>1251</v>
      </c>
      <c r="C443" s="6">
        <v>3698</v>
      </c>
      <c r="D443" s="15">
        <f t="shared" si="6"/>
        <v>295.603517186251</v>
      </c>
    </row>
    <row r="444" spans="1:4" ht="17.100000000000001" customHeight="1">
      <c r="A444" s="5" t="s">
        <v>305</v>
      </c>
      <c r="B444" s="6">
        <v>1251</v>
      </c>
      <c r="C444" s="6">
        <v>3698</v>
      </c>
      <c r="D444" s="15">
        <f t="shared" si="6"/>
        <v>295.603517186251</v>
      </c>
    </row>
    <row r="445" spans="1:4" ht="17.100000000000001" customHeight="1">
      <c r="A445" s="5" t="s">
        <v>306</v>
      </c>
      <c r="B445" s="6">
        <v>31121</v>
      </c>
      <c r="C445" s="6">
        <v>31731</v>
      </c>
      <c r="D445" s="15">
        <f t="shared" si="6"/>
        <v>101.96009125670768</v>
      </c>
    </row>
    <row r="446" spans="1:4" ht="17.100000000000001" customHeight="1">
      <c r="A446" s="5" t="s">
        <v>307</v>
      </c>
      <c r="B446" s="6">
        <v>22001</v>
      </c>
      <c r="C446" s="6">
        <v>22734</v>
      </c>
      <c r="D446" s="15">
        <f t="shared" si="6"/>
        <v>103.33166674242081</v>
      </c>
    </row>
    <row r="447" spans="1:4" ht="17.100000000000001" customHeight="1">
      <c r="A447" s="5" t="s">
        <v>240</v>
      </c>
      <c r="B447" s="6">
        <v>217</v>
      </c>
      <c r="C447" s="6">
        <v>235</v>
      </c>
      <c r="D447" s="15">
        <f t="shared" si="6"/>
        <v>108.29493087557604</v>
      </c>
    </row>
    <row r="448" spans="1:4" ht="17.100000000000001" customHeight="1">
      <c r="A448" s="5" t="s">
        <v>241</v>
      </c>
      <c r="B448" s="6">
        <v>23</v>
      </c>
      <c r="C448" s="6">
        <v>25</v>
      </c>
      <c r="D448" s="15">
        <f t="shared" si="6"/>
        <v>108.69565217391303</v>
      </c>
    </row>
    <row r="449" spans="1:4" ht="17.100000000000001" customHeight="1">
      <c r="A449" s="5" t="s">
        <v>308</v>
      </c>
      <c r="B449" s="6">
        <v>12220</v>
      </c>
      <c r="C449" s="6">
        <v>12650</v>
      </c>
      <c r="D449" s="15">
        <f t="shared" si="6"/>
        <v>103.51882160392798</v>
      </c>
    </row>
    <row r="450" spans="1:4" ht="17.100000000000001" customHeight="1">
      <c r="A450" s="5" t="s">
        <v>309</v>
      </c>
      <c r="B450" s="6">
        <v>1088</v>
      </c>
      <c r="C450" s="6">
        <v>1150</v>
      </c>
      <c r="D450" s="15">
        <f t="shared" si="6"/>
        <v>105.6985294117647</v>
      </c>
    </row>
    <row r="451" spans="1:4" ht="17.100000000000001" customHeight="1">
      <c r="A451" s="5" t="s">
        <v>310</v>
      </c>
      <c r="B451" s="6">
        <v>380</v>
      </c>
      <c r="C451" s="6">
        <v>410</v>
      </c>
      <c r="D451" s="15">
        <f t="shared" si="6"/>
        <v>107.89473684210526</v>
      </c>
    </row>
    <row r="452" spans="1:4" ht="17.100000000000001" customHeight="1">
      <c r="A452" s="5" t="s">
        <v>311</v>
      </c>
      <c r="B452" s="6">
        <v>878</v>
      </c>
      <c r="C452" s="6">
        <v>912</v>
      </c>
      <c r="D452" s="15">
        <f t="shared" si="6"/>
        <v>103.87243735763099</v>
      </c>
    </row>
    <row r="453" spans="1:4" ht="17.100000000000001" customHeight="1">
      <c r="A453" s="5" t="s">
        <v>312</v>
      </c>
      <c r="B453" s="6">
        <v>56</v>
      </c>
      <c r="C453" s="6">
        <v>70</v>
      </c>
      <c r="D453" s="15">
        <f t="shared" ref="D453:D516" si="7">C453/B453*100</f>
        <v>125</v>
      </c>
    </row>
    <row r="454" spans="1:4" ht="17.100000000000001" customHeight="1">
      <c r="A454" s="5" t="s">
        <v>444</v>
      </c>
      <c r="B454" s="6">
        <v>1132</v>
      </c>
      <c r="C454" s="6">
        <v>1132</v>
      </c>
      <c r="D454" s="15">
        <f t="shared" si="7"/>
        <v>100</v>
      </c>
    </row>
    <row r="455" spans="1:4" ht="17.100000000000001" customHeight="1">
      <c r="A455" s="5" t="s">
        <v>313</v>
      </c>
      <c r="B455" s="6">
        <v>5998</v>
      </c>
      <c r="C455" s="6">
        <v>6150</v>
      </c>
      <c r="D455" s="15">
        <f t="shared" si="7"/>
        <v>102.53417805935312</v>
      </c>
    </row>
    <row r="456" spans="1:4" ht="17.100000000000001" customHeight="1">
      <c r="A456" s="5" t="s">
        <v>445</v>
      </c>
      <c r="B456" s="6">
        <v>0</v>
      </c>
      <c r="C456" s="6">
        <v>0</v>
      </c>
      <c r="D456" s="15" t="e">
        <f t="shared" si="7"/>
        <v>#DIV/0!</v>
      </c>
    </row>
    <row r="457" spans="1:4" ht="17.100000000000001" customHeight="1">
      <c r="A457" s="5" t="s">
        <v>446</v>
      </c>
      <c r="B457" s="6">
        <v>2305</v>
      </c>
      <c r="C457" s="6">
        <v>2417</v>
      </c>
      <c r="D457" s="15">
        <f t="shared" si="7"/>
        <v>104.8590021691974</v>
      </c>
    </row>
    <row r="458" spans="1:4" ht="17.100000000000001" customHeight="1">
      <c r="A458" s="5" t="s">
        <v>314</v>
      </c>
      <c r="B458" s="6">
        <v>417</v>
      </c>
      <c r="C458" s="6">
        <v>450</v>
      </c>
      <c r="D458" s="15">
        <f t="shared" si="7"/>
        <v>107.91366906474819</v>
      </c>
    </row>
    <row r="459" spans="1:4" ht="17.100000000000001" customHeight="1">
      <c r="A459" s="5" t="s">
        <v>315</v>
      </c>
      <c r="B459" s="6">
        <v>1556</v>
      </c>
      <c r="C459" s="6">
        <v>1625</v>
      </c>
      <c r="D459" s="15">
        <f t="shared" si="7"/>
        <v>104.43444730077121</v>
      </c>
    </row>
    <row r="460" spans="1:4" ht="17.100000000000001" customHeight="1">
      <c r="A460" s="5" t="s">
        <v>316</v>
      </c>
      <c r="B460" s="6">
        <v>312</v>
      </c>
      <c r="C460" s="6">
        <v>320</v>
      </c>
      <c r="D460" s="15">
        <f t="shared" si="7"/>
        <v>102.56410256410255</v>
      </c>
    </row>
    <row r="461" spans="1:4" ht="17.100000000000001" customHeight="1">
      <c r="A461" s="5" t="s">
        <v>447</v>
      </c>
      <c r="B461" s="6">
        <v>20</v>
      </c>
      <c r="C461" s="6">
        <v>22</v>
      </c>
      <c r="D461" s="15">
        <f t="shared" si="7"/>
        <v>110.00000000000001</v>
      </c>
    </row>
    <row r="462" spans="1:4" ht="17.100000000000001" customHeight="1">
      <c r="A462" s="5" t="s">
        <v>317</v>
      </c>
      <c r="B462" s="6">
        <v>6515</v>
      </c>
      <c r="C462" s="6">
        <v>6580</v>
      </c>
      <c r="D462" s="15">
        <f t="shared" si="7"/>
        <v>100.99769762087489</v>
      </c>
    </row>
    <row r="463" spans="1:4" ht="17.100000000000001" customHeight="1">
      <c r="A463" s="5" t="s">
        <v>318</v>
      </c>
      <c r="B463" s="6">
        <v>120</v>
      </c>
      <c r="C463" s="6">
        <v>130</v>
      </c>
      <c r="D463" s="15">
        <f t="shared" si="7"/>
        <v>108.33333333333333</v>
      </c>
    </row>
    <row r="464" spans="1:4" ht="17.100000000000001" customHeight="1">
      <c r="A464" s="5" t="s">
        <v>319</v>
      </c>
      <c r="B464" s="6">
        <v>6395</v>
      </c>
      <c r="C464" s="6">
        <v>6450</v>
      </c>
      <c r="D464" s="15">
        <f t="shared" si="7"/>
        <v>100.86004691164973</v>
      </c>
    </row>
    <row r="465" spans="1:4" ht="17.100000000000001" customHeight="1">
      <c r="A465" s="5" t="s">
        <v>320</v>
      </c>
      <c r="B465" s="6">
        <v>10364</v>
      </c>
      <c r="C465" s="6">
        <v>10225</v>
      </c>
      <c r="D465" s="15">
        <f t="shared" si="7"/>
        <v>98.658818988807411</v>
      </c>
    </row>
    <row r="466" spans="1:4" ht="17.100000000000001" customHeight="1">
      <c r="A466" s="5" t="s">
        <v>321</v>
      </c>
      <c r="B466" s="6">
        <v>126</v>
      </c>
      <c r="C466" s="6">
        <v>155</v>
      </c>
      <c r="D466" s="15">
        <f t="shared" si="7"/>
        <v>123.01587301587303</v>
      </c>
    </row>
    <row r="467" spans="1:4" ht="17.100000000000001" customHeight="1">
      <c r="A467" s="5" t="s">
        <v>240</v>
      </c>
      <c r="B467" s="6">
        <v>111</v>
      </c>
      <c r="C467" s="6">
        <v>135</v>
      </c>
      <c r="D467" s="15">
        <f t="shared" si="7"/>
        <v>121.62162162162163</v>
      </c>
    </row>
    <row r="468" spans="1:4" ht="17.100000000000001" customHeight="1">
      <c r="A468" s="5" t="s">
        <v>241</v>
      </c>
      <c r="B468" s="6">
        <v>5</v>
      </c>
      <c r="C468" s="6">
        <v>8</v>
      </c>
      <c r="D468" s="15">
        <f t="shared" si="7"/>
        <v>160</v>
      </c>
    </row>
    <row r="469" spans="1:4" ht="17.100000000000001" customHeight="1">
      <c r="A469" s="5" t="s">
        <v>322</v>
      </c>
      <c r="B469" s="6">
        <v>10</v>
      </c>
      <c r="C469" s="6">
        <v>12</v>
      </c>
      <c r="D469" s="15">
        <f t="shared" si="7"/>
        <v>120</v>
      </c>
    </row>
    <row r="470" spans="1:4" ht="17.100000000000001" customHeight="1">
      <c r="A470" s="5" t="s">
        <v>323</v>
      </c>
      <c r="B470" s="6">
        <v>1114</v>
      </c>
      <c r="C470" s="6">
        <v>648</v>
      </c>
      <c r="D470" s="15">
        <f t="shared" si="7"/>
        <v>58.16876122082585</v>
      </c>
    </row>
    <row r="471" spans="1:4" ht="17.100000000000001" customHeight="1">
      <c r="A471" s="5" t="s">
        <v>240</v>
      </c>
      <c r="B471" s="6">
        <v>550</v>
      </c>
      <c r="C471" s="6">
        <v>575</v>
      </c>
      <c r="D471" s="15">
        <f t="shared" si="7"/>
        <v>104.54545454545455</v>
      </c>
    </row>
    <row r="472" spans="1:4" ht="17.100000000000001" customHeight="1">
      <c r="A472" s="5" t="s">
        <v>241</v>
      </c>
      <c r="B472" s="6">
        <v>49</v>
      </c>
      <c r="C472" s="6">
        <v>55</v>
      </c>
      <c r="D472" s="15">
        <f t="shared" si="7"/>
        <v>112.24489795918366</v>
      </c>
    </row>
    <row r="473" spans="1:4" ht="17.100000000000001" customHeight="1">
      <c r="A473" s="5" t="s">
        <v>324</v>
      </c>
      <c r="B473" s="6">
        <v>15</v>
      </c>
      <c r="C473" s="6">
        <v>18</v>
      </c>
      <c r="D473" s="15">
        <f t="shared" si="7"/>
        <v>120</v>
      </c>
    </row>
    <row r="474" spans="1:4" ht="17.100000000000001" customHeight="1">
      <c r="A474" s="5" t="s">
        <v>325</v>
      </c>
      <c r="B474" s="6">
        <v>72</v>
      </c>
      <c r="C474" s="6">
        <v>84</v>
      </c>
      <c r="D474" s="15">
        <f t="shared" si="7"/>
        <v>116.66666666666667</v>
      </c>
    </row>
    <row r="475" spans="1:4" ht="17.100000000000001" customHeight="1">
      <c r="A475" s="5" t="s">
        <v>240</v>
      </c>
      <c r="B475" s="6">
        <v>50</v>
      </c>
      <c r="C475" s="6">
        <v>57</v>
      </c>
      <c r="D475" s="15">
        <f t="shared" si="7"/>
        <v>113.99999999999999</v>
      </c>
    </row>
    <row r="476" spans="1:4" ht="17.100000000000001" customHeight="1">
      <c r="A476" s="5" t="s">
        <v>241</v>
      </c>
      <c r="B476" s="6">
        <v>12</v>
      </c>
      <c r="C476" s="6">
        <v>15</v>
      </c>
      <c r="D476" s="15">
        <f t="shared" si="7"/>
        <v>125</v>
      </c>
    </row>
    <row r="477" spans="1:4" ht="17.100000000000001" customHeight="1">
      <c r="A477" s="5" t="s">
        <v>326</v>
      </c>
      <c r="B477" s="6">
        <v>10</v>
      </c>
      <c r="C477" s="6">
        <v>12</v>
      </c>
      <c r="D477" s="15">
        <f t="shared" si="7"/>
        <v>120</v>
      </c>
    </row>
    <row r="478" spans="1:4" ht="17.100000000000001" customHeight="1">
      <c r="A478" s="5" t="s">
        <v>327</v>
      </c>
      <c r="B478" s="6">
        <v>882</v>
      </c>
      <c r="C478" s="6">
        <v>965</v>
      </c>
      <c r="D478" s="15">
        <f t="shared" si="7"/>
        <v>109.41043083900226</v>
      </c>
    </row>
    <row r="479" spans="1:4" ht="17.100000000000001" customHeight="1">
      <c r="A479" s="5" t="s">
        <v>240</v>
      </c>
      <c r="B479" s="6">
        <v>205</v>
      </c>
      <c r="C479" s="6">
        <v>232</v>
      </c>
      <c r="D479" s="15">
        <f t="shared" si="7"/>
        <v>113.17073170731706</v>
      </c>
    </row>
    <row r="480" spans="1:4" ht="17.100000000000001" customHeight="1">
      <c r="A480" s="5" t="s">
        <v>241</v>
      </c>
      <c r="B480" s="6">
        <v>33</v>
      </c>
      <c r="C480" s="6">
        <v>38</v>
      </c>
      <c r="D480" s="15">
        <f t="shared" si="7"/>
        <v>115.15151515151516</v>
      </c>
    </row>
    <row r="481" spans="1:4" ht="17.100000000000001" customHeight="1">
      <c r="A481" s="5" t="s">
        <v>328</v>
      </c>
      <c r="B481" s="6">
        <v>132</v>
      </c>
      <c r="C481" s="6">
        <v>145</v>
      </c>
      <c r="D481" s="15">
        <f t="shared" si="7"/>
        <v>109.84848484848484</v>
      </c>
    </row>
    <row r="482" spans="1:4" ht="17.100000000000001" customHeight="1">
      <c r="A482" s="5" t="s">
        <v>329</v>
      </c>
      <c r="B482" s="6">
        <v>512</v>
      </c>
      <c r="C482" s="6">
        <v>550</v>
      </c>
      <c r="D482" s="15">
        <f t="shared" si="7"/>
        <v>107.421875</v>
      </c>
    </row>
    <row r="483" spans="1:4" ht="17.100000000000001" customHeight="1">
      <c r="A483" s="5" t="s">
        <v>330</v>
      </c>
      <c r="B483" s="6">
        <v>68</v>
      </c>
      <c r="C483" s="6">
        <v>83</v>
      </c>
      <c r="D483" s="15">
        <f t="shared" si="7"/>
        <v>122.05882352941177</v>
      </c>
    </row>
    <row r="484" spans="1:4" ht="17.100000000000001" customHeight="1">
      <c r="A484" s="5" t="s">
        <v>240</v>
      </c>
      <c r="B484" s="6">
        <v>63</v>
      </c>
      <c r="C484" s="6">
        <v>75</v>
      </c>
      <c r="D484" s="15">
        <f t="shared" si="7"/>
        <v>119.04761904761905</v>
      </c>
    </row>
    <row r="485" spans="1:4" ht="17.100000000000001" customHeight="1">
      <c r="A485" s="5" t="s">
        <v>241</v>
      </c>
      <c r="B485" s="6">
        <v>5</v>
      </c>
      <c r="C485" s="6">
        <v>8</v>
      </c>
      <c r="D485" s="15">
        <f t="shared" si="7"/>
        <v>160</v>
      </c>
    </row>
    <row r="486" spans="1:4" ht="17.100000000000001" customHeight="1">
      <c r="A486" s="5" t="s">
        <v>331</v>
      </c>
      <c r="B486" s="6">
        <v>8102</v>
      </c>
      <c r="C486" s="6">
        <v>8290</v>
      </c>
      <c r="D486" s="15">
        <f t="shared" si="7"/>
        <v>102.32041471241669</v>
      </c>
    </row>
    <row r="487" spans="1:4" ht="17.100000000000001" customHeight="1">
      <c r="A487" s="5" t="s">
        <v>332</v>
      </c>
      <c r="B487" s="6">
        <v>150</v>
      </c>
      <c r="C487" s="6">
        <v>160</v>
      </c>
      <c r="D487" s="15">
        <f t="shared" si="7"/>
        <v>106.66666666666667</v>
      </c>
    </row>
    <row r="488" spans="1:4" ht="17.100000000000001" customHeight="1">
      <c r="A488" s="5" t="s">
        <v>333</v>
      </c>
      <c r="B488" s="6">
        <v>7952</v>
      </c>
      <c r="C488" s="6">
        <v>8130</v>
      </c>
      <c r="D488" s="15">
        <f t="shared" si="7"/>
        <v>102.23843058350101</v>
      </c>
    </row>
    <row r="489" spans="1:4" ht="17.100000000000001" customHeight="1">
      <c r="A489" s="5" t="s">
        <v>334</v>
      </c>
      <c r="B489" s="6">
        <v>2415</v>
      </c>
      <c r="C489" s="6">
        <v>2588</v>
      </c>
      <c r="D489" s="15">
        <f t="shared" si="7"/>
        <v>107.16356107660457</v>
      </c>
    </row>
    <row r="490" spans="1:4" ht="17.100000000000001" customHeight="1">
      <c r="A490" s="5" t="s">
        <v>335</v>
      </c>
      <c r="B490" s="6">
        <v>1533</v>
      </c>
      <c r="C490" s="6">
        <v>1621</v>
      </c>
      <c r="D490" s="15">
        <f t="shared" si="7"/>
        <v>105.74037834311807</v>
      </c>
    </row>
    <row r="491" spans="1:4" ht="17.100000000000001" customHeight="1">
      <c r="A491" s="5" t="s">
        <v>240</v>
      </c>
      <c r="B491" s="6">
        <v>285</v>
      </c>
      <c r="C491" s="6">
        <v>305</v>
      </c>
      <c r="D491" s="15">
        <f t="shared" si="7"/>
        <v>107.01754385964912</v>
      </c>
    </row>
    <row r="492" spans="1:4" ht="17.100000000000001" customHeight="1">
      <c r="A492" s="5" t="s">
        <v>241</v>
      </c>
      <c r="B492" s="6">
        <v>54</v>
      </c>
      <c r="C492" s="6">
        <v>60</v>
      </c>
      <c r="D492" s="15">
        <f t="shared" si="7"/>
        <v>111.11111111111111</v>
      </c>
    </row>
    <row r="493" spans="1:4" ht="17.100000000000001" customHeight="1">
      <c r="A493" s="5" t="s">
        <v>336</v>
      </c>
      <c r="B493" s="6">
        <v>1194</v>
      </c>
      <c r="C493" s="6">
        <v>1256</v>
      </c>
      <c r="D493" s="15">
        <f t="shared" si="7"/>
        <v>105.19262981574539</v>
      </c>
    </row>
    <row r="494" spans="1:4" ht="17.100000000000001" customHeight="1">
      <c r="A494" s="5" t="s">
        <v>337</v>
      </c>
      <c r="B494" s="6">
        <v>821</v>
      </c>
      <c r="C494" s="6">
        <v>897</v>
      </c>
      <c r="D494" s="15">
        <f t="shared" si="7"/>
        <v>109.25700365408039</v>
      </c>
    </row>
    <row r="495" spans="1:4" ht="17.100000000000001" customHeight="1">
      <c r="A495" s="5" t="s">
        <v>240</v>
      </c>
      <c r="B495" s="6">
        <v>111</v>
      </c>
      <c r="C495" s="6">
        <v>132</v>
      </c>
      <c r="D495" s="15">
        <f t="shared" si="7"/>
        <v>118.91891891891892</v>
      </c>
    </row>
    <row r="496" spans="1:4" ht="17.100000000000001" customHeight="1">
      <c r="A496" s="5" t="s">
        <v>241</v>
      </c>
      <c r="B496" s="6">
        <v>10</v>
      </c>
      <c r="C496" s="6">
        <v>15</v>
      </c>
      <c r="D496" s="15">
        <f t="shared" si="7"/>
        <v>150</v>
      </c>
    </row>
    <row r="497" spans="1:4" ht="17.100000000000001" customHeight="1">
      <c r="A497" s="5" t="s">
        <v>338</v>
      </c>
      <c r="B497" s="6">
        <v>700</v>
      </c>
      <c r="C497" s="6">
        <v>750</v>
      </c>
      <c r="D497" s="15">
        <f t="shared" si="7"/>
        <v>107.14285714285714</v>
      </c>
    </row>
    <row r="498" spans="1:4" ht="17.100000000000001" customHeight="1">
      <c r="A498" s="5" t="s">
        <v>339</v>
      </c>
      <c r="B498" s="6">
        <v>61</v>
      </c>
      <c r="C498" s="6">
        <v>70</v>
      </c>
      <c r="D498" s="15">
        <f t="shared" si="7"/>
        <v>114.75409836065573</v>
      </c>
    </row>
    <row r="499" spans="1:4" ht="17.100000000000001" customHeight="1">
      <c r="A499" s="5" t="s">
        <v>340</v>
      </c>
      <c r="B499" s="6">
        <v>61</v>
      </c>
      <c r="C499" s="6">
        <v>70</v>
      </c>
      <c r="D499" s="15">
        <f t="shared" si="7"/>
        <v>114.75409836065573</v>
      </c>
    </row>
    <row r="500" spans="1:4" ht="17.100000000000001" customHeight="1">
      <c r="A500" s="5" t="s">
        <v>341</v>
      </c>
      <c r="B500" s="6">
        <v>50</v>
      </c>
      <c r="C500" s="6">
        <v>60</v>
      </c>
      <c r="D500" s="15">
        <f t="shared" si="7"/>
        <v>120</v>
      </c>
    </row>
    <row r="501" spans="1:4" ht="17.100000000000001" customHeight="1">
      <c r="A501" s="5" t="s">
        <v>342</v>
      </c>
      <c r="B501" s="6">
        <v>50</v>
      </c>
      <c r="C501" s="6">
        <v>60</v>
      </c>
      <c r="D501" s="15">
        <f t="shared" si="7"/>
        <v>120</v>
      </c>
    </row>
    <row r="502" spans="1:4" ht="17.100000000000001" customHeight="1">
      <c r="A502" s="5" t="s">
        <v>343</v>
      </c>
      <c r="B502" s="6">
        <v>7880</v>
      </c>
      <c r="C502" s="6">
        <v>8266</v>
      </c>
      <c r="D502" s="15">
        <f t="shared" si="7"/>
        <v>104.8984771573604</v>
      </c>
    </row>
    <row r="503" spans="1:4" ht="17.100000000000001" customHeight="1">
      <c r="A503" s="5" t="s">
        <v>344</v>
      </c>
      <c r="B503" s="6">
        <v>7704</v>
      </c>
      <c r="C503" s="6">
        <v>8077</v>
      </c>
      <c r="D503" s="15">
        <f t="shared" si="7"/>
        <v>104.8416407061267</v>
      </c>
    </row>
    <row r="504" spans="1:4" ht="17.100000000000001" customHeight="1">
      <c r="A504" s="5" t="s">
        <v>240</v>
      </c>
      <c r="B504" s="6">
        <v>1956</v>
      </c>
      <c r="C504" s="6">
        <v>2070</v>
      </c>
      <c r="D504" s="15">
        <f t="shared" si="7"/>
        <v>105.82822085889572</v>
      </c>
    </row>
    <row r="505" spans="1:4" ht="17.100000000000001" customHeight="1">
      <c r="A505" s="5" t="s">
        <v>241</v>
      </c>
      <c r="B505" s="6">
        <v>36</v>
      </c>
      <c r="C505" s="6">
        <v>45</v>
      </c>
      <c r="D505" s="15">
        <f t="shared" si="7"/>
        <v>125</v>
      </c>
    </row>
    <row r="506" spans="1:4" ht="17.100000000000001" customHeight="1">
      <c r="A506" s="5" t="s">
        <v>448</v>
      </c>
      <c r="B506" s="6">
        <v>389</v>
      </c>
      <c r="C506" s="6">
        <v>420</v>
      </c>
      <c r="D506" s="15">
        <f t="shared" si="7"/>
        <v>107.96915167095116</v>
      </c>
    </row>
    <row r="507" spans="1:4" ht="17.100000000000001" customHeight="1">
      <c r="A507" s="5" t="s">
        <v>345</v>
      </c>
      <c r="B507" s="6">
        <v>525</v>
      </c>
      <c r="C507" s="6">
        <v>560</v>
      </c>
      <c r="D507" s="15">
        <f t="shared" si="7"/>
        <v>106.66666666666667</v>
      </c>
    </row>
    <row r="508" spans="1:4" ht="17.100000000000001" customHeight="1">
      <c r="A508" s="5" t="s">
        <v>449</v>
      </c>
      <c r="B508" s="6">
        <v>1261</v>
      </c>
      <c r="C508" s="6">
        <v>1310</v>
      </c>
      <c r="D508" s="15">
        <f t="shared" si="7"/>
        <v>103.88580491673277</v>
      </c>
    </row>
    <row r="509" spans="1:4" ht="17.100000000000001" customHeight="1">
      <c r="A509" s="5" t="s">
        <v>346</v>
      </c>
      <c r="B509" s="6">
        <v>2829</v>
      </c>
      <c r="C509" s="6">
        <v>2912</v>
      </c>
      <c r="D509" s="15">
        <f t="shared" si="7"/>
        <v>102.93389890420643</v>
      </c>
    </row>
    <row r="510" spans="1:4" ht="17.100000000000001" customHeight="1">
      <c r="A510" s="5" t="s">
        <v>347</v>
      </c>
      <c r="B510" s="6">
        <v>115</v>
      </c>
      <c r="C510" s="6">
        <v>135</v>
      </c>
      <c r="D510" s="15">
        <f t="shared" si="7"/>
        <v>117.39130434782609</v>
      </c>
    </row>
    <row r="511" spans="1:4" ht="17.100000000000001" customHeight="1">
      <c r="A511" s="5" t="s">
        <v>450</v>
      </c>
      <c r="B511" s="6">
        <v>593</v>
      </c>
      <c r="C511" s="6">
        <v>625</v>
      </c>
      <c r="D511" s="15">
        <f t="shared" si="7"/>
        <v>105.39629005059021</v>
      </c>
    </row>
    <row r="512" spans="1:4" ht="17.100000000000001" customHeight="1">
      <c r="A512" s="5" t="s">
        <v>348</v>
      </c>
      <c r="B512" s="6">
        <v>176</v>
      </c>
      <c r="C512" s="6">
        <v>189</v>
      </c>
      <c r="D512" s="15">
        <f t="shared" si="7"/>
        <v>107.38636363636364</v>
      </c>
    </row>
    <row r="513" spans="1:4" ht="17.100000000000001" customHeight="1">
      <c r="A513" s="5" t="s">
        <v>349</v>
      </c>
      <c r="B513" s="6">
        <v>176</v>
      </c>
      <c r="C513" s="6">
        <v>189</v>
      </c>
      <c r="D513" s="15">
        <f t="shared" si="7"/>
        <v>107.38636363636364</v>
      </c>
    </row>
    <row r="514" spans="1:4" ht="17.100000000000001" customHeight="1">
      <c r="A514" s="5" t="s">
        <v>350</v>
      </c>
      <c r="B514" s="6">
        <v>28120</v>
      </c>
      <c r="C514" s="6">
        <v>28403</v>
      </c>
      <c r="D514" s="15">
        <f t="shared" si="7"/>
        <v>101.00640113798009</v>
      </c>
    </row>
    <row r="515" spans="1:4" ht="17.100000000000001" customHeight="1">
      <c r="A515" s="5" t="s">
        <v>351</v>
      </c>
      <c r="B515" s="6">
        <v>28075</v>
      </c>
      <c r="C515" s="6">
        <v>28348</v>
      </c>
      <c r="D515" s="15">
        <f t="shared" si="7"/>
        <v>100.97239536954585</v>
      </c>
    </row>
    <row r="516" spans="1:4" ht="17.100000000000001" customHeight="1">
      <c r="A516" s="5" t="s">
        <v>352</v>
      </c>
      <c r="B516" s="6">
        <v>43</v>
      </c>
      <c r="C516" s="6">
        <v>60</v>
      </c>
      <c r="D516" s="15">
        <f t="shared" si="7"/>
        <v>139.53488372093022</v>
      </c>
    </row>
    <row r="517" spans="1:4" ht="17.100000000000001" customHeight="1">
      <c r="A517" s="5" t="s">
        <v>353</v>
      </c>
      <c r="B517" s="6">
        <v>482</v>
      </c>
      <c r="C517" s="6">
        <v>512</v>
      </c>
      <c r="D517" s="15">
        <f t="shared" ref="D517:D540" si="8">C517/B517*100</f>
        <v>106.2240663900415</v>
      </c>
    </row>
    <row r="518" spans="1:4" ht="17.100000000000001" customHeight="1">
      <c r="A518" s="5" t="s">
        <v>354</v>
      </c>
      <c r="B518" s="6">
        <v>2819</v>
      </c>
      <c r="C518" s="6">
        <v>2800</v>
      </c>
      <c r="D518" s="15">
        <f t="shared" si="8"/>
        <v>99.326002128414331</v>
      </c>
    </row>
    <row r="519" spans="1:4" ht="17.100000000000001" customHeight="1">
      <c r="A519" s="5" t="s">
        <v>355</v>
      </c>
      <c r="B519" s="6">
        <v>17318</v>
      </c>
      <c r="C519" s="6">
        <v>17416</v>
      </c>
      <c r="D519" s="15">
        <f t="shared" si="8"/>
        <v>100.56588520614389</v>
      </c>
    </row>
    <row r="520" spans="1:4" ht="17.100000000000001" customHeight="1">
      <c r="A520" s="5" t="s">
        <v>356</v>
      </c>
      <c r="B520" s="6">
        <v>7413</v>
      </c>
      <c r="C520" s="6">
        <v>7560</v>
      </c>
      <c r="D520" s="15">
        <f t="shared" si="8"/>
        <v>101.98300283286119</v>
      </c>
    </row>
    <row r="521" spans="1:4" ht="17.100000000000001" customHeight="1">
      <c r="A521" s="5" t="s">
        <v>451</v>
      </c>
      <c r="B521" s="6">
        <v>45</v>
      </c>
      <c r="C521" s="6">
        <v>55</v>
      </c>
      <c r="D521" s="15">
        <f t="shared" si="8"/>
        <v>122.22222222222223</v>
      </c>
    </row>
    <row r="522" spans="1:4" ht="17.100000000000001" customHeight="1">
      <c r="A522" s="5" t="s">
        <v>452</v>
      </c>
      <c r="B522" s="6">
        <v>37</v>
      </c>
      <c r="C522" s="6">
        <v>45</v>
      </c>
      <c r="D522" s="15">
        <f t="shared" si="8"/>
        <v>121.62162162162163</v>
      </c>
    </row>
    <row r="523" spans="1:4" ht="17.100000000000001" customHeight="1">
      <c r="A523" s="5" t="s">
        <v>453</v>
      </c>
      <c r="B523" s="6">
        <v>8</v>
      </c>
      <c r="C523" s="6">
        <v>10</v>
      </c>
      <c r="D523" s="15">
        <f t="shared" si="8"/>
        <v>125</v>
      </c>
    </row>
    <row r="524" spans="1:4" ht="17.100000000000001" customHeight="1">
      <c r="A524" s="5" t="s">
        <v>357</v>
      </c>
      <c r="B524" s="6">
        <v>1572</v>
      </c>
      <c r="C524" s="6">
        <v>1685</v>
      </c>
      <c r="D524" s="15">
        <f t="shared" si="8"/>
        <v>107.18829516539441</v>
      </c>
    </row>
    <row r="525" spans="1:4" ht="17.100000000000001" customHeight="1">
      <c r="A525" s="5" t="s">
        <v>358</v>
      </c>
      <c r="B525" s="6">
        <v>1388</v>
      </c>
      <c r="C525" s="6">
        <v>1478</v>
      </c>
      <c r="D525" s="15">
        <f t="shared" si="8"/>
        <v>106.48414985590777</v>
      </c>
    </row>
    <row r="526" spans="1:4" ht="17.100000000000001" customHeight="1">
      <c r="A526" s="5" t="s">
        <v>240</v>
      </c>
      <c r="B526" s="6">
        <v>249</v>
      </c>
      <c r="C526" s="6">
        <v>260</v>
      </c>
      <c r="D526" s="15">
        <f t="shared" si="8"/>
        <v>104.41767068273093</v>
      </c>
    </row>
    <row r="527" spans="1:4" ht="17.100000000000001" customHeight="1">
      <c r="A527" s="5" t="s">
        <v>241</v>
      </c>
      <c r="B527" s="6">
        <v>17</v>
      </c>
      <c r="C527" s="6">
        <v>20</v>
      </c>
      <c r="D527" s="15">
        <f t="shared" si="8"/>
        <v>117.64705882352942</v>
      </c>
    </row>
    <row r="528" spans="1:4" ht="17.100000000000001" customHeight="1">
      <c r="A528" s="5" t="s">
        <v>454</v>
      </c>
      <c r="B528" s="6">
        <v>7</v>
      </c>
      <c r="C528" s="6">
        <v>10</v>
      </c>
      <c r="D528" s="15">
        <f t="shared" si="8"/>
        <v>142.85714285714286</v>
      </c>
    </row>
    <row r="529" spans="1:9" ht="17.100000000000001" customHeight="1">
      <c r="A529" s="5" t="s">
        <v>359</v>
      </c>
      <c r="B529" s="6">
        <v>212</v>
      </c>
      <c r="C529" s="6">
        <v>236</v>
      </c>
      <c r="D529" s="15">
        <f t="shared" si="8"/>
        <v>111.32075471698113</v>
      </c>
    </row>
    <row r="530" spans="1:9" ht="17.100000000000001" customHeight="1">
      <c r="A530" s="5" t="s">
        <v>360</v>
      </c>
      <c r="B530" s="6">
        <v>903</v>
      </c>
      <c r="C530" s="6">
        <v>952</v>
      </c>
      <c r="D530" s="15">
        <f t="shared" si="8"/>
        <v>105.4263565891473</v>
      </c>
    </row>
    <row r="531" spans="1:9" ht="17.100000000000001" customHeight="1">
      <c r="A531" s="5" t="s">
        <v>361</v>
      </c>
      <c r="B531" s="6">
        <v>101</v>
      </c>
      <c r="C531" s="6">
        <v>112</v>
      </c>
      <c r="D531" s="15">
        <f t="shared" si="8"/>
        <v>110.8910891089109</v>
      </c>
    </row>
    <row r="532" spans="1:9" ht="17.100000000000001" customHeight="1">
      <c r="A532" s="5" t="s">
        <v>240</v>
      </c>
      <c r="B532" s="6">
        <v>82</v>
      </c>
      <c r="C532" s="6">
        <v>87</v>
      </c>
      <c r="D532" s="15">
        <f t="shared" si="8"/>
        <v>106.09756097560977</v>
      </c>
    </row>
    <row r="533" spans="1:9" ht="17.100000000000001" customHeight="1">
      <c r="A533" s="5" t="s">
        <v>241</v>
      </c>
      <c r="B533" s="6">
        <v>19</v>
      </c>
      <c r="C533" s="6">
        <v>25</v>
      </c>
      <c r="D533" s="15">
        <f t="shared" si="8"/>
        <v>131.57894736842107</v>
      </c>
    </row>
    <row r="534" spans="1:9" ht="17.100000000000001" customHeight="1">
      <c r="A534" s="5" t="s">
        <v>455</v>
      </c>
      <c r="B534" s="6">
        <v>83</v>
      </c>
      <c r="C534" s="6">
        <v>95</v>
      </c>
      <c r="D534" s="15">
        <f t="shared" si="8"/>
        <v>114.45783132530121</v>
      </c>
    </row>
    <row r="535" spans="1:9" ht="17.100000000000001" customHeight="1">
      <c r="A535" s="5" t="s">
        <v>456</v>
      </c>
      <c r="B535" s="6">
        <v>83</v>
      </c>
      <c r="C535" s="6">
        <v>95</v>
      </c>
      <c r="D535" s="15">
        <f t="shared" si="8"/>
        <v>114.45783132530121</v>
      </c>
    </row>
    <row r="536" spans="1:9" ht="17.100000000000001" customHeight="1">
      <c r="A536" s="5" t="s">
        <v>457</v>
      </c>
      <c r="B536" s="6">
        <v>715</v>
      </c>
      <c r="C536" s="6">
        <v>2000</v>
      </c>
      <c r="D536" s="15">
        <f t="shared" si="8"/>
        <v>279.72027972027973</v>
      </c>
    </row>
    <row r="537" spans="1:9" ht="17.100000000000001" customHeight="1">
      <c r="A537" s="5" t="s">
        <v>458</v>
      </c>
      <c r="B537" s="6">
        <v>715</v>
      </c>
      <c r="C537" s="6">
        <v>2000</v>
      </c>
      <c r="D537" s="15">
        <f t="shared" si="8"/>
        <v>279.72027972027973</v>
      </c>
    </row>
    <row r="538" spans="1:9" ht="17.100000000000001" customHeight="1">
      <c r="A538" s="5" t="s">
        <v>459</v>
      </c>
      <c r="B538" s="6">
        <v>715</v>
      </c>
      <c r="C538" s="6">
        <v>2000</v>
      </c>
      <c r="D538" s="15">
        <f t="shared" si="8"/>
        <v>279.72027972027973</v>
      </c>
      <c r="I538" s="34"/>
    </row>
    <row r="539" spans="1:9" ht="17.100000000000001" customHeight="1">
      <c r="A539" s="5" t="s">
        <v>362</v>
      </c>
      <c r="B539" s="6">
        <v>1557</v>
      </c>
      <c r="C539" s="6">
        <v>1615</v>
      </c>
      <c r="D539" s="15">
        <f t="shared" si="8"/>
        <v>103.72511239563262</v>
      </c>
    </row>
    <row r="540" spans="1:9" ht="17.100000000000001" customHeight="1">
      <c r="A540" s="5" t="s">
        <v>363</v>
      </c>
      <c r="B540" s="6">
        <v>1557</v>
      </c>
      <c r="C540" s="6">
        <v>1615</v>
      </c>
      <c r="D540" s="15">
        <f t="shared" si="8"/>
        <v>103.72511239563262</v>
      </c>
    </row>
    <row r="541" spans="1:9">
      <c r="A541" s="5"/>
      <c r="B541" s="6"/>
      <c r="C541" s="6"/>
      <c r="D541" s="6"/>
    </row>
    <row r="542" spans="1:9">
      <c r="A542" s="29" t="s">
        <v>460</v>
      </c>
      <c r="B542" s="30">
        <v>511627</v>
      </c>
      <c r="C542" s="30">
        <v>523348</v>
      </c>
      <c r="D542" s="31">
        <v>102.34545870331316</v>
      </c>
    </row>
    <row r="547" spans="7:7">
      <c r="G547" s="34"/>
    </row>
  </sheetData>
  <mergeCells count="1">
    <mergeCell ref="A1:D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D29"/>
  <sheetViews>
    <sheetView workbookViewId="0">
      <selection activeCell="G11" sqref="G11"/>
    </sheetView>
  </sheetViews>
  <sheetFormatPr defaultRowHeight="14.25"/>
  <cols>
    <col min="1" max="1" width="26.875" style="8" customWidth="1"/>
    <col min="2" max="2" width="12.75" style="1" customWidth="1"/>
    <col min="3" max="3" width="26.875" style="9" customWidth="1"/>
    <col min="4" max="4" width="13.375" style="1" customWidth="1"/>
    <col min="5" max="16384" width="9" style="1"/>
  </cols>
  <sheetData>
    <row r="1" spans="1:4" s="2" customFormat="1" ht="25.5" customHeight="1">
      <c r="A1" s="116" t="s">
        <v>783</v>
      </c>
      <c r="B1" s="116"/>
      <c r="C1" s="116"/>
      <c r="D1" s="116"/>
    </row>
    <row r="2" spans="1:4" ht="15.75" customHeight="1">
      <c r="A2" s="3"/>
      <c r="B2" s="117">
        <v>42472</v>
      </c>
      <c r="C2" s="117"/>
      <c r="D2" s="10" t="s">
        <v>0</v>
      </c>
    </row>
    <row r="3" spans="1:4" ht="18" customHeight="1">
      <c r="A3" s="118" t="s">
        <v>742</v>
      </c>
      <c r="B3" s="118"/>
      <c r="C3" s="118" t="s">
        <v>743</v>
      </c>
      <c r="D3" s="118"/>
    </row>
    <row r="4" spans="1:4" ht="24.75" customHeight="1">
      <c r="A4" s="4" t="s">
        <v>744</v>
      </c>
      <c r="B4" s="111" t="s">
        <v>745</v>
      </c>
      <c r="C4" s="4" t="s">
        <v>1</v>
      </c>
      <c r="D4" s="111" t="s">
        <v>745</v>
      </c>
    </row>
    <row r="5" spans="1:4" ht="24.75" customHeight="1">
      <c r="A5" s="112" t="s">
        <v>746</v>
      </c>
      <c r="B5" s="6">
        <v>78490</v>
      </c>
      <c r="C5" s="7" t="s">
        <v>747</v>
      </c>
      <c r="D5" s="6">
        <v>523348</v>
      </c>
    </row>
    <row r="6" spans="1:4" ht="24.75" customHeight="1">
      <c r="A6" s="7" t="s">
        <v>748</v>
      </c>
      <c r="B6" s="6">
        <v>407928</v>
      </c>
      <c r="C6" s="70" t="s">
        <v>749</v>
      </c>
      <c r="D6" s="6">
        <v>21391</v>
      </c>
    </row>
    <row r="7" spans="1:4" ht="24.75" customHeight="1">
      <c r="A7" s="113" t="s">
        <v>750</v>
      </c>
      <c r="B7" s="6">
        <v>407928</v>
      </c>
      <c r="C7" s="114" t="s">
        <v>751</v>
      </c>
      <c r="D7" s="6">
        <v>4000</v>
      </c>
    </row>
    <row r="8" spans="1:4" ht="24.75" customHeight="1">
      <c r="A8" s="113" t="s">
        <v>752</v>
      </c>
      <c r="B8" s="6">
        <v>7543</v>
      </c>
      <c r="C8" s="115" t="s">
        <v>753</v>
      </c>
      <c r="D8" s="6">
        <v>4000</v>
      </c>
    </row>
    <row r="9" spans="1:4" ht="24.75" customHeight="1">
      <c r="A9" s="115" t="s">
        <v>754</v>
      </c>
      <c r="B9" s="6">
        <v>244989</v>
      </c>
      <c r="C9" s="114" t="s">
        <v>755</v>
      </c>
      <c r="D9" s="6"/>
    </row>
    <row r="10" spans="1:4" ht="24.75" customHeight="1">
      <c r="A10" s="51" t="s">
        <v>756</v>
      </c>
      <c r="B10" s="6">
        <v>155396</v>
      </c>
      <c r="C10" s="113" t="s">
        <v>757</v>
      </c>
      <c r="D10" s="6"/>
    </row>
    <row r="11" spans="1:4" ht="24.75" customHeight="1">
      <c r="A11" s="108" t="s">
        <v>758</v>
      </c>
      <c r="B11" s="6"/>
      <c r="C11" s="115" t="s">
        <v>759</v>
      </c>
      <c r="D11" s="6"/>
    </row>
    <row r="12" spans="1:4" ht="24.75" customHeight="1">
      <c r="A12" s="115" t="s">
        <v>760</v>
      </c>
      <c r="B12" s="6"/>
      <c r="C12" s="115" t="s">
        <v>761</v>
      </c>
      <c r="D12" s="6"/>
    </row>
    <row r="13" spans="1:4" ht="24.75" customHeight="1">
      <c r="A13" s="108" t="s">
        <v>762</v>
      </c>
      <c r="B13" s="6"/>
      <c r="C13" s="115" t="s">
        <v>763</v>
      </c>
      <c r="D13" s="6"/>
    </row>
    <row r="14" spans="1:4" ht="24.75" customHeight="1">
      <c r="A14" s="108"/>
      <c r="B14" s="6"/>
      <c r="C14" s="115" t="s">
        <v>764</v>
      </c>
      <c r="D14" s="6"/>
    </row>
    <row r="15" spans="1:4" ht="24.75" customHeight="1">
      <c r="A15" s="51" t="s">
        <v>765</v>
      </c>
      <c r="B15" s="6"/>
      <c r="C15" s="115" t="s">
        <v>766</v>
      </c>
      <c r="D15" s="6"/>
    </row>
    <row r="16" spans="1:4" ht="24.75" customHeight="1">
      <c r="A16" s="51"/>
      <c r="B16" s="6"/>
      <c r="C16" s="114" t="s">
        <v>767</v>
      </c>
      <c r="D16" s="6"/>
    </row>
    <row r="17" spans="1:4" ht="24.75" customHeight="1">
      <c r="A17" s="7" t="s">
        <v>768</v>
      </c>
      <c r="B17" s="6">
        <v>36000</v>
      </c>
      <c r="C17" s="7" t="s">
        <v>769</v>
      </c>
      <c r="D17" s="6">
        <v>1670</v>
      </c>
    </row>
    <row r="18" spans="1:4" ht="24.75" customHeight="1">
      <c r="A18" s="7" t="s">
        <v>770</v>
      </c>
      <c r="B18" s="6">
        <v>21391</v>
      </c>
      <c r="C18" s="6" t="s">
        <v>771</v>
      </c>
      <c r="D18" s="6"/>
    </row>
    <row r="19" spans="1:4" ht="24.75" customHeight="1">
      <c r="A19" s="115" t="s">
        <v>772</v>
      </c>
      <c r="B19" s="6">
        <v>21391</v>
      </c>
      <c r="C19" s="115"/>
      <c r="D19" s="6"/>
    </row>
    <row r="20" spans="1:4" ht="24.75" customHeight="1">
      <c r="A20" s="115" t="s">
        <v>773</v>
      </c>
      <c r="B20" s="6"/>
      <c r="C20" s="113" t="s">
        <v>774</v>
      </c>
      <c r="D20" s="6"/>
    </row>
    <row r="21" spans="1:4" ht="24.75" customHeight="1">
      <c r="A21" s="115"/>
      <c r="B21" s="6"/>
      <c r="C21" s="114" t="s">
        <v>775</v>
      </c>
      <c r="D21" s="6"/>
    </row>
    <row r="22" spans="1:4" ht="24.75" customHeight="1">
      <c r="A22" s="7" t="s">
        <v>776</v>
      </c>
      <c r="B22" s="6">
        <v>6600</v>
      </c>
      <c r="C22" s="109" t="s">
        <v>623</v>
      </c>
      <c r="D22" s="6">
        <f>D17+D16+D7+D5+D6</f>
        <v>550409</v>
      </c>
    </row>
    <row r="23" spans="1:4" ht="24.75" customHeight="1">
      <c r="A23" s="7" t="s">
        <v>777</v>
      </c>
      <c r="B23" s="6"/>
      <c r="C23" s="113"/>
      <c r="D23" s="6"/>
    </row>
    <row r="24" spans="1:4" ht="24.75" customHeight="1">
      <c r="A24" s="115" t="s">
        <v>778</v>
      </c>
      <c r="B24" s="6"/>
      <c r="C24" s="114" t="s">
        <v>779</v>
      </c>
      <c r="D24" s="110">
        <v>0</v>
      </c>
    </row>
    <row r="25" spans="1:4" ht="24.75" customHeight="1">
      <c r="A25" s="115" t="s">
        <v>780</v>
      </c>
      <c r="B25" s="6"/>
      <c r="C25" s="113" t="s">
        <v>781</v>
      </c>
      <c r="D25" s="6"/>
    </row>
    <row r="26" spans="1:4" ht="24.75" customHeight="1">
      <c r="A26" s="112" t="s">
        <v>782</v>
      </c>
      <c r="B26" s="6">
        <f>B23+B22+B17+B18+B6+B5</f>
        <v>550409</v>
      </c>
      <c r="C26" s="113" t="s">
        <v>773</v>
      </c>
      <c r="D26" s="6"/>
    </row>
    <row r="27" spans="1:4" ht="17.100000000000001" customHeight="1"/>
    <row r="28" spans="1:4" ht="17.100000000000001" customHeight="1"/>
    <row r="29" spans="1:4" ht="17.100000000000001" customHeight="1"/>
  </sheetData>
  <mergeCells count="4">
    <mergeCell ref="A1:D1"/>
    <mergeCell ref="B2:C2"/>
    <mergeCell ref="A3:B3"/>
    <mergeCell ref="C3:D3"/>
  </mergeCells>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3"/>
  <dimension ref="A1:B536"/>
  <sheetViews>
    <sheetView workbookViewId="0">
      <selection activeCell="C3" sqref="C3"/>
    </sheetView>
  </sheetViews>
  <sheetFormatPr defaultRowHeight="14.25"/>
  <cols>
    <col min="1" max="1" width="41.875" style="9" customWidth="1"/>
    <col min="2" max="2" width="37.875" style="1" customWidth="1"/>
    <col min="3" max="16384" width="9" style="1"/>
  </cols>
  <sheetData>
    <row r="1" spans="1:2" s="2" customFormat="1" ht="25.5" customHeight="1">
      <c r="A1" s="119" t="s">
        <v>737</v>
      </c>
      <c r="B1" s="119"/>
    </row>
    <row r="2" spans="1:2" ht="15.75" customHeight="1">
      <c r="A2" s="16">
        <v>42472</v>
      </c>
      <c r="B2" s="10" t="s">
        <v>0</v>
      </c>
    </row>
    <row r="3" spans="1:2" ht="36.75" customHeight="1">
      <c r="A3" s="4" t="s">
        <v>1</v>
      </c>
      <c r="B3" s="14" t="s">
        <v>463</v>
      </c>
    </row>
    <row r="4" spans="1:2" ht="17.100000000000001" customHeight="1">
      <c r="A4" s="11" t="s">
        <v>2</v>
      </c>
      <c r="B4" s="6">
        <v>24645</v>
      </c>
    </row>
    <row r="5" spans="1:2" ht="17.100000000000001" customHeight="1">
      <c r="A5" s="5" t="s">
        <v>3</v>
      </c>
      <c r="B5" s="6">
        <v>842</v>
      </c>
    </row>
    <row r="6" spans="1:2" ht="17.100000000000001" customHeight="1">
      <c r="A6" s="5" t="s">
        <v>4</v>
      </c>
      <c r="B6" s="6">
        <v>562</v>
      </c>
    </row>
    <row r="7" spans="1:2" ht="17.100000000000001" customHeight="1">
      <c r="A7" s="5" t="s">
        <v>5</v>
      </c>
      <c r="B7" s="6">
        <v>200</v>
      </c>
    </row>
    <row r="8" spans="1:2" ht="17.100000000000001" customHeight="1">
      <c r="A8" s="5" t="s">
        <v>6</v>
      </c>
      <c r="B8" s="6">
        <v>30</v>
      </c>
    </row>
    <row r="9" spans="1:2" ht="17.100000000000001" customHeight="1">
      <c r="A9" s="5" t="s">
        <v>7</v>
      </c>
      <c r="B9" s="6">
        <v>50</v>
      </c>
    </row>
    <row r="10" spans="1:2" ht="17.100000000000001" customHeight="1">
      <c r="A10" s="5" t="s">
        <v>8</v>
      </c>
      <c r="B10" s="6">
        <v>600</v>
      </c>
    </row>
    <row r="11" spans="1:2" ht="17.100000000000001" customHeight="1">
      <c r="A11" s="5" t="s">
        <v>4</v>
      </c>
      <c r="B11" s="6">
        <v>320</v>
      </c>
    </row>
    <row r="12" spans="1:2" ht="17.100000000000001" customHeight="1">
      <c r="A12" s="5" t="s">
        <v>5</v>
      </c>
      <c r="B12" s="6">
        <v>185</v>
      </c>
    </row>
    <row r="13" spans="1:2" ht="17.100000000000001" customHeight="1">
      <c r="A13" s="5" t="s">
        <v>9</v>
      </c>
      <c r="B13" s="6">
        <v>60</v>
      </c>
    </row>
    <row r="14" spans="1:2" ht="17.100000000000001" customHeight="1">
      <c r="A14" s="5" t="s">
        <v>10</v>
      </c>
      <c r="B14" s="6">
        <v>35</v>
      </c>
    </row>
    <row r="15" spans="1:2" ht="17.100000000000001" customHeight="1">
      <c r="A15" s="5" t="s">
        <v>11</v>
      </c>
      <c r="B15" s="6">
        <v>3998</v>
      </c>
    </row>
    <row r="16" spans="1:2" ht="17.100000000000001" customHeight="1">
      <c r="A16" s="5" t="s">
        <v>4</v>
      </c>
      <c r="B16" s="6">
        <v>3212</v>
      </c>
    </row>
    <row r="17" spans="1:2" ht="17.100000000000001" customHeight="1">
      <c r="A17" s="5" t="s">
        <v>5</v>
      </c>
      <c r="B17" s="6">
        <v>536</v>
      </c>
    </row>
    <row r="18" spans="1:2" ht="17.100000000000001" customHeight="1">
      <c r="A18" s="5" t="s">
        <v>390</v>
      </c>
      <c r="B18" s="6">
        <v>10</v>
      </c>
    </row>
    <row r="19" spans="1:2" ht="17.100000000000001" customHeight="1">
      <c r="A19" s="5" t="s">
        <v>391</v>
      </c>
      <c r="B19" s="6">
        <v>115</v>
      </c>
    </row>
    <row r="20" spans="1:2" ht="17.100000000000001" customHeight="1">
      <c r="A20" s="5" t="s">
        <v>13</v>
      </c>
      <c r="B20" s="6">
        <v>125</v>
      </c>
    </row>
    <row r="21" spans="1:2" ht="17.100000000000001" customHeight="1">
      <c r="A21" s="5" t="s">
        <v>14</v>
      </c>
      <c r="B21" s="6">
        <v>1649</v>
      </c>
    </row>
    <row r="22" spans="1:2" ht="17.100000000000001" customHeight="1">
      <c r="A22" s="5" t="s">
        <v>4</v>
      </c>
      <c r="B22" s="6">
        <v>335</v>
      </c>
    </row>
    <row r="23" spans="1:2" ht="17.100000000000001" customHeight="1">
      <c r="A23" s="5" t="s">
        <v>5</v>
      </c>
      <c r="B23" s="6">
        <v>59</v>
      </c>
    </row>
    <row r="24" spans="1:2" ht="17.100000000000001" customHeight="1">
      <c r="A24" s="5" t="s">
        <v>392</v>
      </c>
      <c r="B24" s="6">
        <v>65</v>
      </c>
    </row>
    <row r="25" spans="1:2" ht="17.100000000000001" customHeight="1">
      <c r="A25" s="5" t="s">
        <v>15</v>
      </c>
      <c r="B25" s="6">
        <v>293</v>
      </c>
    </row>
    <row r="26" spans="1:2" ht="17.100000000000001" customHeight="1">
      <c r="A26" s="5" t="s">
        <v>16</v>
      </c>
      <c r="B26" s="6">
        <v>897</v>
      </c>
    </row>
    <row r="27" spans="1:2" ht="17.100000000000001" customHeight="1">
      <c r="A27" s="5" t="s">
        <v>17</v>
      </c>
      <c r="B27" s="6">
        <v>450</v>
      </c>
    </row>
    <row r="28" spans="1:2" ht="17.100000000000001" customHeight="1">
      <c r="A28" s="5" t="s">
        <v>4</v>
      </c>
      <c r="B28" s="6">
        <v>212</v>
      </c>
    </row>
    <row r="29" spans="1:2" ht="17.100000000000001" customHeight="1">
      <c r="A29" s="5" t="s">
        <v>5</v>
      </c>
      <c r="B29" s="6">
        <v>121</v>
      </c>
    </row>
    <row r="30" spans="1:2" ht="17.100000000000001" customHeight="1">
      <c r="A30" s="5" t="s">
        <v>18</v>
      </c>
      <c r="B30" s="6">
        <v>105</v>
      </c>
    </row>
    <row r="31" spans="1:2" ht="17.100000000000001" customHeight="1">
      <c r="A31" s="5" t="s">
        <v>19</v>
      </c>
      <c r="B31" s="6">
        <v>12</v>
      </c>
    </row>
    <row r="32" spans="1:2" ht="17.100000000000001" customHeight="1">
      <c r="A32" s="5" t="s">
        <v>20</v>
      </c>
      <c r="B32" s="6">
        <v>1320</v>
      </c>
    </row>
    <row r="33" spans="1:2" ht="17.100000000000001" customHeight="1">
      <c r="A33" s="5" t="s">
        <v>4</v>
      </c>
      <c r="B33" s="6">
        <v>950</v>
      </c>
    </row>
    <row r="34" spans="1:2" ht="17.100000000000001" customHeight="1">
      <c r="A34" s="5" t="s">
        <v>5</v>
      </c>
      <c r="B34" s="6">
        <v>190</v>
      </c>
    </row>
    <row r="35" spans="1:2" ht="17.100000000000001" customHeight="1">
      <c r="A35" s="5" t="s">
        <v>393</v>
      </c>
      <c r="B35" s="6">
        <v>20</v>
      </c>
    </row>
    <row r="36" spans="1:2" ht="17.100000000000001" customHeight="1">
      <c r="A36" s="5" t="s">
        <v>394</v>
      </c>
      <c r="B36" s="6">
        <v>10</v>
      </c>
    </row>
    <row r="37" spans="1:2" ht="17.100000000000001" customHeight="1">
      <c r="A37" s="5" t="s">
        <v>30</v>
      </c>
      <c r="B37" s="6">
        <v>90</v>
      </c>
    </row>
    <row r="38" spans="1:2" ht="17.100000000000001" customHeight="1">
      <c r="A38" s="5" t="s">
        <v>21</v>
      </c>
      <c r="B38" s="6">
        <v>60</v>
      </c>
    </row>
    <row r="39" spans="1:2" ht="17.100000000000001" customHeight="1">
      <c r="A39" s="5" t="s">
        <v>22</v>
      </c>
      <c r="B39" s="6">
        <v>4060</v>
      </c>
    </row>
    <row r="40" spans="1:2" ht="17.100000000000001" customHeight="1">
      <c r="A40" s="5" t="s">
        <v>23</v>
      </c>
      <c r="B40" s="6">
        <v>4060</v>
      </c>
    </row>
    <row r="41" spans="1:2" ht="17.100000000000001" customHeight="1">
      <c r="A41" s="5" t="s">
        <v>24</v>
      </c>
      <c r="B41" s="6">
        <v>497</v>
      </c>
    </row>
    <row r="42" spans="1:2" ht="17.100000000000001" customHeight="1">
      <c r="A42" s="5" t="s">
        <v>4</v>
      </c>
      <c r="B42" s="6">
        <v>465</v>
      </c>
    </row>
    <row r="43" spans="1:2" ht="17.100000000000001" customHeight="1">
      <c r="A43" s="5" t="s">
        <v>5</v>
      </c>
      <c r="B43" s="6">
        <v>12</v>
      </c>
    </row>
    <row r="44" spans="1:2" ht="17.100000000000001" customHeight="1">
      <c r="A44" s="12" t="s">
        <v>25</v>
      </c>
      <c r="B44" s="6">
        <v>20</v>
      </c>
    </row>
    <row r="45" spans="1:2" ht="17.100000000000001" customHeight="1">
      <c r="A45" s="5" t="s">
        <v>26</v>
      </c>
      <c r="B45" s="6">
        <v>455</v>
      </c>
    </row>
    <row r="46" spans="1:2" ht="17.100000000000001" customHeight="1">
      <c r="A46" s="5" t="s">
        <v>4</v>
      </c>
      <c r="B46" s="6">
        <v>100</v>
      </c>
    </row>
    <row r="47" spans="1:2" ht="17.100000000000001" customHeight="1">
      <c r="A47" s="5" t="s">
        <v>5</v>
      </c>
      <c r="B47" s="6">
        <v>35</v>
      </c>
    </row>
    <row r="48" spans="1:2" ht="17.100000000000001" customHeight="1">
      <c r="A48" s="5" t="s">
        <v>395</v>
      </c>
      <c r="B48" s="6">
        <v>320</v>
      </c>
    </row>
    <row r="49" spans="1:2" ht="17.100000000000001" customHeight="1">
      <c r="A49" s="5" t="s">
        <v>27</v>
      </c>
      <c r="B49" s="6">
        <v>677</v>
      </c>
    </row>
    <row r="50" spans="1:2" ht="17.100000000000001" customHeight="1">
      <c r="A50" s="5" t="s">
        <v>4</v>
      </c>
      <c r="B50" s="6">
        <v>605</v>
      </c>
    </row>
    <row r="51" spans="1:2" ht="17.100000000000001" customHeight="1">
      <c r="A51" s="5" t="s">
        <v>5</v>
      </c>
      <c r="B51" s="6">
        <v>52</v>
      </c>
    </row>
    <row r="52" spans="1:2" ht="17.100000000000001" customHeight="1">
      <c r="A52" s="5" t="s">
        <v>28</v>
      </c>
      <c r="B52" s="6">
        <v>20</v>
      </c>
    </row>
    <row r="53" spans="1:2" ht="17.100000000000001" customHeight="1">
      <c r="A53" s="5" t="s">
        <v>29</v>
      </c>
      <c r="B53" s="6">
        <v>495</v>
      </c>
    </row>
    <row r="54" spans="1:2" ht="17.100000000000001" customHeight="1">
      <c r="A54" s="5" t="s">
        <v>4</v>
      </c>
      <c r="B54" s="6">
        <v>295</v>
      </c>
    </row>
    <row r="55" spans="1:2" ht="17.100000000000001" customHeight="1">
      <c r="A55" s="5" t="s">
        <v>5</v>
      </c>
      <c r="B55" s="6">
        <v>25</v>
      </c>
    </row>
    <row r="56" spans="1:2" ht="17.100000000000001" customHeight="1">
      <c r="A56" s="5" t="s">
        <v>396</v>
      </c>
      <c r="B56" s="6">
        <v>165</v>
      </c>
    </row>
    <row r="57" spans="1:2" ht="17.100000000000001" customHeight="1">
      <c r="A57" s="5" t="s">
        <v>31</v>
      </c>
      <c r="B57" s="6">
        <v>10</v>
      </c>
    </row>
    <row r="58" spans="1:2" ht="17.100000000000001" customHeight="1">
      <c r="A58" s="5" t="s">
        <v>397</v>
      </c>
      <c r="B58" s="6">
        <v>1678</v>
      </c>
    </row>
    <row r="59" spans="1:2" ht="17.100000000000001" customHeight="1">
      <c r="A59" s="5" t="s">
        <v>4</v>
      </c>
      <c r="B59" s="6">
        <v>1395</v>
      </c>
    </row>
    <row r="60" spans="1:2" ht="17.100000000000001" customHeight="1">
      <c r="A60" s="5" t="s">
        <v>5</v>
      </c>
      <c r="B60" s="6">
        <v>15</v>
      </c>
    </row>
    <row r="61" spans="1:2" ht="17.100000000000001" customHeight="1">
      <c r="A61" s="5" t="s">
        <v>398</v>
      </c>
      <c r="B61" s="6">
        <v>111</v>
      </c>
    </row>
    <row r="62" spans="1:2" ht="17.100000000000001" customHeight="1">
      <c r="A62" s="5" t="s">
        <v>399</v>
      </c>
      <c r="B62" s="6">
        <v>55</v>
      </c>
    </row>
    <row r="63" spans="1:2" ht="17.100000000000001" customHeight="1">
      <c r="A63" s="5" t="s">
        <v>30</v>
      </c>
      <c r="B63" s="6">
        <v>102</v>
      </c>
    </row>
    <row r="64" spans="1:2" ht="17.100000000000001" customHeight="1">
      <c r="A64" s="5" t="s">
        <v>32</v>
      </c>
      <c r="B64" s="6">
        <v>837</v>
      </c>
    </row>
    <row r="65" spans="1:2" ht="17.100000000000001" customHeight="1">
      <c r="A65" s="5" t="s">
        <v>4</v>
      </c>
      <c r="B65" s="6">
        <v>135</v>
      </c>
    </row>
    <row r="66" spans="1:2" ht="17.100000000000001" customHeight="1">
      <c r="A66" s="5" t="s">
        <v>5</v>
      </c>
      <c r="B66" s="6">
        <v>10</v>
      </c>
    </row>
    <row r="67" spans="1:2" ht="17.100000000000001" customHeight="1">
      <c r="A67" s="5" t="s">
        <v>30</v>
      </c>
      <c r="B67" s="6">
        <v>116</v>
      </c>
    </row>
    <row r="68" spans="1:2" ht="17.100000000000001" customHeight="1">
      <c r="A68" s="5" t="s">
        <v>33</v>
      </c>
      <c r="B68" s="6">
        <v>576</v>
      </c>
    </row>
    <row r="69" spans="1:2" ht="17.100000000000001" customHeight="1">
      <c r="A69" s="5" t="s">
        <v>34</v>
      </c>
      <c r="B69" s="6">
        <v>217</v>
      </c>
    </row>
    <row r="70" spans="1:2" ht="17.100000000000001" customHeight="1">
      <c r="A70" s="5" t="s">
        <v>4</v>
      </c>
      <c r="B70" s="6">
        <v>57</v>
      </c>
    </row>
    <row r="71" spans="1:2" ht="17.100000000000001" customHeight="1">
      <c r="A71" s="5" t="s">
        <v>5</v>
      </c>
      <c r="B71" s="6">
        <v>35</v>
      </c>
    </row>
    <row r="72" spans="1:2" ht="17.100000000000001" customHeight="1">
      <c r="A72" s="5" t="s">
        <v>35</v>
      </c>
      <c r="B72" s="6">
        <v>80</v>
      </c>
    </row>
    <row r="73" spans="1:2" ht="17.100000000000001" customHeight="1">
      <c r="A73" s="5" t="s">
        <v>36</v>
      </c>
      <c r="B73" s="6">
        <v>45</v>
      </c>
    </row>
    <row r="74" spans="1:2" ht="17.100000000000001" customHeight="1">
      <c r="A74" s="5" t="s">
        <v>37</v>
      </c>
      <c r="B74" s="6">
        <v>47</v>
      </c>
    </row>
    <row r="75" spans="1:2" ht="17.100000000000001" customHeight="1">
      <c r="A75" s="5" t="s">
        <v>5</v>
      </c>
      <c r="B75" s="6">
        <v>15</v>
      </c>
    </row>
    <row r="76" spans="1:2" ht="17.100000000000001" customHeight="1">
      <c r="A76" s="5" t="s">
        <v>38</v>
      </c>
      <c r="B76" s="6">
        <v>32</v>
      </c>
    </row>
    <row r="77" spans="1:2" ht="17.100000000000001" customHeight="1">
      <c r="A77" s="5" t="s">
        <v>39</v>
      </c>
      <c r="B77" s="6">
        <v>107</v>
      </c>
    </row>
    <row r="78" spans="1:2" ht="17.100000000000001" customHeight="1">
      <c r="A78" s="5" t="s">
        <v>4</v>
      </c>
      <c r="B78" s="6">
        <v>25</v>
      </c>
    </row>
    <row r="79" spans="1:2" ht="17.100000000000001" customHeight="1">
      <c r="A79" s="5" t="s">
        <v>5</v>
      </c>
      <c r="B79" s="6">
        <v>35</v>
      </c>
    </row>
    <row r="80" spans="1:2" ht="17.100000000000001" customHeight="1">
      <c r="A80" s="5" t="s">
        <v>400</v>
      </c>
      <c r="B80" s="6">
        <v>35</v>
      </c>
    </row>
    <row r="81" spans="1:2" ht="17.100000000000001" customHeight="1">
      <c r="A81" s="5" t="s">
        <v>401</v>
      </c>
      <c r="B81" s="6">
        <v>12</v>
      </c>
    </row>
    <row r="82" spans="1:2" ht="17.100000000000001" customHeight="1">
      <c r="A82" s="5" t="s">
        <v>40</v>
      </c>
      <c r="B82" s="6">
        <v>139</v>
      </c>
    </row>
    <row r="83" spans="1:2" ht="17.100000000000001" customHeight="1">
      <c r="A83" s="5" t="s">
        <v>4</v>
      </c>
      <c r="B83" s="6">
        <v>89</v>
      </c>
    </row>
    <row r="84" spans="1:2" ht="17.100000000000001" customHeight="1">
      <c r="A84" s="5" t="s">
        <v>5</v>
      </c>
      <c r="B84" s="6">
        <v>30</v>
      </c>
    </row>
    <row r="85" spans="1:2" ht="17.100000000000001" customHeight="1">
      <c r="A85" s="5" t="s">
        <v>402</v>
      </c>
      <c r="B85" s="6">
        <v>5</v>
      </c>
    </row>
    <row r="86" spans="1:2" ht="17.100000000000001" customHeight="1">
      <c r="A86" s="5" t="s">
        <v>41</v>
      </c>
      <c r="B86" s="6">
        <v>15</v>
      </c>
    </row>
    <row r="87" spans="1:2" ht="17.100000000000001" customHeight="1">
      <c r="A87" s="5" t="s">
        <v>42</v>
      </c>
      <c r="B87" s="6">
        <v>87</v>
      </c>
    </row>
    <row r="88" spans="1:2" ht="17.100000000000001" customHeight="1">
      <c r="A88" s="5" t="s">
        <v>4</v>
      </c>
      <c r="B88" s="6">
        <v>33</v>
      </c>
    </row>
    <row r="89" spans="1:2" ht="17.100000000000001" customHeight="1">
      <c r="A89" s="5" t="s">
        <v>5</v>
      </c>
      <c r="B89" s="6">
        <v>19</v>
      </c>
    </row>
    <row r="90" spans="1:2" ht="17.100000000000001" customHeight="1">
      <c r="A90" s="5" t="s">
        <v>43</v>
      </c>
      <c r="B90" s="6">
        <v>35</v>
      </c>
    </row>
    <row r="91" spans="1:2" ht="17.100000000000001" customHeight="1">
      <c r="A91" s="5" t="s">
        <v>44</v>
      </c>
      <c r="B91" s="6">
        <v>399</v>
      </c>
    </row>
    <row r="92" spans="1:2" ht="17.100000000000001" customHeight="1">
      <c r="A92" s="5" t="s">
        <v>4</v>
      </c>
      <c r="B92" s="6">
        <v>235</v>
      </c>
    </row>
    <row r="93" spans="1:2" ht="17.100000000000001" customHeight="1">
      <c r="A93" s="5" t="s">
        <v>5</v>
      </c>
      <c r="B93" s="6">
        <v>134</v>
      </c>
    </row>
    <row r="94" spans="1:2" ht="17.100000000000001" customHeight="1">
      <c r="A94" s="5" t="s">
        <v>45</v>
      </c>
      <c r="B94" s="6">
        <v>30</v>
      </c>
    </row>
    <row r="95" spans="1:2" ht="17.100000000000001" customHeight="1">
      <c r="A95" s="5" t="s">
        <v>46</v>
      </c>
      <c r="B95" s="6">
        <v>1428</v>
      </c>
    </row>
    <row r="96" spans="1:2" ht="17.100000000000001" customHeight="1">
      <c r="A96" s="5" t="s">
        <v>4</v>
      </c>
      <c r="B96" s="6">
        <v>653</v>
      </c>
    </row>
    <row r="97" spans="1:2" ht="17.100000000000001" customHeight="1">
      <c r="A97" s="5" t="s">
        <v>5</v>
      </c>
      <c r="B97" s="6">
        <v>565</v>
      </c>
    </row>
    <row r="98" spans="1:2" ht="17.100000000000001" customHeight="1">
      <c r="A98" s="5" t="s">
        <v>12</v>
      </c>
      <c r="B98" s="6">
        <v>10</v>
      </c>
    </row>
    <row r="99" spans="1:2" ht="17.100000000000001" customHeight="1">
      <c r="A99" s="5" t="s">
        <v>47</v>
      </c>
      <c r="B99" s="6">
        <v>200</v>
      </c>
    </row>
    <row r="100" spans="1:2" ht="17.100000000000001" customHeight="1">
      <c r="A100" s="5" t="s">
        <v>48</v>
      </c>
      <c r="B100" s="6">
        <v>557</v>
      </c>
    </row>
    <row r="101" spans="1:2" ht="17.100000000000001" customHeight="1">
      <c r="A101" s="5" t="s">
        <v>4</v>
      </c>
      <c r="B101" s="6">
        <v>275</v>
      </c>
    </row>
    <row r="102" spans="1:2" ht="17.100000000000001" customHeight="1">
      <c r="A102" s="5" t="s">
        <v>5</v>
      </c>
      <c r="B102" s="6">
        <v>172</v>
      </c>
    </row>
    <row r="103" spans="1:2" ht="17.100000000000001" customHeight="1">
      <c r="A103" s="5" t="s">
        <v>49</v>
      </c>
      <c r="B103" s="6">
        <v>110</v>
      </c>
    </row>
    <row r="104" spans="1:2" ht="17.100000000000001" customHeight="1">
      <c r="A104" s="5" t="s">
        <v>50</v>
      </c>
      <c r="B104" s="6">
        <v>432</v>
      </c>
    </row>
    <row r="105" spans="1:2" ht="17.100000000000001" customHeight="1">
      <c r="A105" s="5" t="s">
        <v>4</v>
      </c>
      <c r="B105" s="6">
        <v>185</v>
      </c>
    </row>
    <row r="106" spans="1:2" ht="17.100000000000001" customHeight="1">
      <c r="A106" s="5" t="s">
        <v>5</v>
      </c>
      <c r="B106" s="6">
        <v>102</v>
      </c>
    </row>
    <row r="107" spans="1:2" ht="17.100000000000001" customHeight="1">
      <c r="A107" s="5" t="s">
        <v>51</v>
      </c>
      <c r="B107" s="6">
        <v>145</v>
      </c>
    </row>
    <row r="108" spans="1:2" ht="17.100000000000001" customHeight="1">
      <c r="A108" s="5" t="s">
        <v>52</v>
      </c>
      <c r="B108" s="6">
        <v>174</v>
      </c>
    </row>
    <row r="109" spans="1:2" ht="17.100000000000001" customHeight="1">
      <c r="A109" s="5" t="s">
        <v>4</v>
      </c>
      <c r="B109" s="6">
        <v>85</v>
      </c>
    </row>
    <row r="110" spans="1:2" ht="17.100000000000001" customHeight="1">
      <c r="A110" s="5" t="s">
        <v>5</v>
      </c>
      <c r="B110" s="6">
        <v>34</v>
      </c>
    </row>
    <row r="111" spans="1:2" ht="17.100000000000001" customHeight="1">
      <c r="A111" s="5" t="s">
        <v>53</v>
      </c>
      <c r="B111" s="6">
        <v>55</v>
      </c>
    </row>
    <row r="112" spans="1:2" ht="17.100000000000001" customHeight="1">
      <c r="A112" s="5" t="s">
        <v>54</v>
      </c>
      <c r="B112" s="6">
        <v>3500</v>
      </c>
    </row>
    <row r="113" spans="1:2" ht="17.100000000000001" customHeight="1">
      <c r="A113" s="5" t="s">
        <v>55</v>
      </c>
      <c r="B113" s="6">
        <v>3500</v>
      </c>
    </row>
    <row r="114" spans="1:2" ht="17.100000000000001" customHeight="1">
      <c r="A114" s="5" t="s">
        <v>56</v>
      </c>
      <c r="B114" s="6">
        <v>340</v>
      </c>
    </row>
    <row r="115" spans="1:2" ht="17.100000000000001" customHeight="1">
      <c r="A115" s="5" t="s">
        <v>57</v>
      </c>
      <c r="B115" s="6">
        <v>245</v>
      </c>
    </row>
    <row r="116" spans="1:2" ht="17.100000000000001" customHeight="1">
      <c r="A116" s="5" t="s">
        <v>58</v>
      </c>
      <c r="B116" s="6">
        <v>215</v>
      </c>
    </row>
    <row r="117" spans="1:2" ht="17.100000000000001" customHeight="1">
      <c r="A117" s="5" t="s">
        <v>59</v>
      </c>
      <c r="B117" s="6">
        <v>30</v>
      </c>
    </row>
    <row r="118" spans="1:2" ht="17.100000000000001" customHeight="1">
      <c r="A118" s="5" t="s">
        <v>60</v>
      </c>
      <c r="B118" s="6">
        <v>95</v>
      </c>
    </row>
    <row r="119" spans="1:2" ht="17.100000000000001" customHeight="1">
      <c r="A119" s="5" t="s">
        <v>61</v>
      </c>
      <c r="B119" s="6">
        <v>18022</v>
      </c>
    </row>
    <row r="120" spans="1:2" ht="17.100000000000001" customHeight="1">
      <c r="A120" s="5" t="s">
        <v>62</v>
      </c>
      <c r="B120" s="6">
        <v>365</v>
      </c>
    </row>
    <row r="121" spans="1:2" ht="17.100000000000001" customHeight="1">
      <c r="A121" s="5" t="s">
        <v>63</v>
      </c>
      <c r="B121" s="6">
        <v>30</v>
      </c>
    </row>
    <row r="122" spans="1:2" ht="17.100000000000001" customHeight="1">
      <c r="A122" s="5" t="s">
        <v>64</v>
      </c>
      <c r="B122" s="6">
        <v>335</v>
      </c>
    </row>
    <row r="123" spans="1:2" ht="17.100000000000001" customHeight="1">
      <c r="A123" s="5" t="s">
        <v>65</v>
      </c>
      <c r="B123" s="6">
        <v>11758</v>
      </c>
    </row>
    <row r="124" spans="1:2" ht="17.100000000000001" customHeight="1">
      <c r="A124" s="5" t="s">
        <v>4</v>
      </c>
      <c r="B124" s="6">
        <v>6620</v>
      </c>
    </row>
    <row r="125" spans="1:2" ht="17.100000000000001" customHeight="1">
      <c r="A125" s="5" t="s">
        <v>5</v>
      </c>
      <c r="B125" s="6">
        <v>2462</v>
      </c>
    </row>
    <row r="126" spans="1:2" ht="17.100000000000001" customHeight="1">
      <c r="A126" s="5" t="s">
        <v>66</v>
      </c>
      <c r="B126" s="6">
        <v>270</v>
      </c>
    </row>
    <row r="127" spans="1:2" ht="17.100000000000001" customHeight="1">
      <c r="A127" s="5" t="s">
        <v>67</v>
      </c>
      <c r="B127" s="6">
        <v>100</v>
      </c>
    </row>
    <row r="128" spans="1:2" ht="17.100000000000001" customHeight="1">
      <c r="A128" s="5" t="s">
        <v>68</v>
      </c>
      <c r="B128" s="6">
        <v>150</v>
      </c>
    </row>
    <row r="129" spans="1:2" ht="17.100000000000001" customHeight="1">
      <c r="A129" s="5" t="s">
        <v>69</v>
      </c>
      <c r="B129" s="6">
        <v>1021</v>
      </c>
    </row>
    <row r="130" spans="1:2" ht="17.100000000000001" customHeight="1">
      <c r="A130" s="5" t="s">
        <v>403</v>
      </c>
      <c r="B130" s="6">
        <v>550</v>
      </c>
    </row>
    <row r="131" spans="1:2" ht="17.100000000000001" customHeight="1">
      <c r="A131" s="5" t="s">
        <v>70</v>
      </c>
      <c r="B131" s="6">
        <v>65</v>
      </c>
    </row>
    <row r="132" spans="1:2" ht="17.100000000000001" customHeight="1">
      <c r="A132" s="5" t="s">
        <v>71</v>
      </c>
      <c r="B132" s="6">
        <v>130</v>
      </c>
    </row>
    <row r="133" spans="1:2" ht="17.100000000000001" customHeight="1">
      <c r="A133" s="5" t="s">
        <v>72</v>
      </c>
      <c r="B133" s="6">
        <v>390</v>
      </c>
    </row>
    <row r="134" spans="1:2" ht="17.100000000000001" customHeight="1">
      <c r="A134" s="5" t="s">
        <v>73</v>
      </c>
      <c r="B134" s="6">
        <v>1737</v>
      </c>
    </row>
    <row r="135" spans="1:2" ht="17.100000000000001" customHeight="1">
      <c r="A135" s="5" t="s">
        <v>4</v>
      </c>
      <c r="B135" s="6">
        <v>1385</v>
      </c>
    </row>
    <row r="136" spans="1:2" ht="17.100000000000001" customHeight="1">
      <c r="A136" s="5" t="s">
        <v>5</v>
      </c>
      <c r="B136" s="6">
        <v>342</v>
      </c>
    </row>
    <row r="137" spans="1:2" ht="17.100000000000001" customHeight="1">
      <c r="A137" s="5" t="s">
        <v>404</v>
      </c>
      <c r="B137" s="6">
        <v>10</v>
      </c>
    </row>
    <row r="138" spans="1:2" ht="17.100000000000001" customHeight="1">
      <c r="A138" s="5" t="s">
        <v>74</v>
      </c>
      <c r="B138" s="6">
        <v>2940</v>
      </c>
    </row>
    <row r="139" spans="1:2" ht="17.100000000000001" customHeight="1">
      <c r="A139" s="5" t="s">
        <v>4</v>
      </c>
      <c r="B139" s="6">
        <v>1565</v>
      </c>
    </row>
    <row r="140" spans="1:2" ht="17.100000000000001" customHeight="1">
      <c r="A140" s="5" t="s">
        <v>5</v>
      </c>
      <c r="B140" s="6">
        <v>695</v>
      </c>
    </row>
    <row r="141" spans="1:2" ht="17.100000000000001" customHeight="1">
      <c r="A141" s="5" t="s">
        <v>405</v>
      </c>
      <c r="B141" s="6">
        <v>650</v>
      </c>
    </row>
    <row r="142" spans="1:2" ht="17.100000000000001" customHeight="1">
      <c r="A142" s="5" t="s">
        <v>75</v>
      </c>
      <c r="B142" s="6">
        <v>30</v>
      </c>
    </row>
    <row r="143" spans="1:2" ht="17.100000000000001" customHeight="1">
      <c r="A143" s="5" t="s">
        <v>76</v>
      </c>
      <c r="B143" s="6">
        <v>1157</v>
      </c>
    </row>
    <row r="144" spans="1:2" ht="17.100000000000001" customHeight="1">
      <c r="A144" s="5" t="s">
        <v>4</v>
      </c>
      <c r="B144" s="6">
        <v>610</v>
      </c>
    </row>
    <row r="145" spans="1:2" ht="17.100000000000001" customHeight="1">
      <c r="A145" s="5" t="s">
        <v>5</v>
      </c>
      <c r="B145" s="6">
        <v>280</v>
      </c>
    </row>
    <row r="146" spans="1:2" ht="17.100000000000001" customHeight="1">
      <c r="A146" s="5" t="s">
        <v>406</v>
      </c>
      <c r="B146" s="6">
        <v>205</v>
      </c>
    </row>
    <row r="147" spans="1:2" ht="17.100000000000001" customHeight="1">
      <c r="A147" s="5" t="s">
        <v>77</v>
      </c>
      <c r="B147" s="6">
        <v>32</v>
      </c>
    </row>
    <row r="148" spans="1:2" ht="17.100000000000001" customHeight="1">
      <c r="A148" s="5" t="s">
        <v>78</v>
      </c>
      <c r="B148" s="6">
        <v>30</v>
      </c>
    </row>
    <row r="149" spans="1:2" ht="17.100000000000001" customHeight="1">
      <c r="A149" s="5" t="s">
        <v>79</v>
      </c>
      <c r="B149" s="6">
        <v>65</v>
      </c>
    </row>
    <row r="150" spans="1:2" ht="17.100000000000001" customHeight="1">
      <c r="A150" s="5" t="s">
        <v>80</v>
      </c>
      <c r="B150" s="6">
        <v>114428</v>
      </c>
    </row>
    <row r="151" spans="1:2" ht="17.100000000000001" customHeight="1">
      <c r="A151" s="5" t="s">
        <v>81</v>
      </c>
      <c r="B151" s="6">
        <v>1840</v>
      </c>
    </row>
    <row r="152" spans="1:2" ht="17.100000000000001" customHeight="1">
      <c r="A152" s="5" t="s">
        <v>4</v>
      </c>
      <c r="B152" s="6">
        <v>1065</v>
      </c>
    </row>
    <row r="153" spans="1:2" ht="17.100000000000001" customHeight="1">
      <c r="A153" s="5" t="s">
        <v>5</v>
      </c>
      <c r="B153" s="6">
        <v>405</v>
      </c>
    </row>
    <row r="154" spans="1:2" ht="17.100000000000001" customHeight="1">
      <c r="A154" s="5" t="s">
        <v>82</v>
      </c>
      <c r="B154" s="6">
        <v>370</v>
      </c>
    </row>
    <row r="155" spans="1:2" ht="17.100000000000001" customHeight="1">
      <c r="A155" s="5" t="s">
        <v>83</v>
      </c>
      <c r="B155" s="6">
        <v>77576</v>
      </c>
    </row>
    <row r="156" spans="1:2" ht="17.100000000000001" customHeight="1">
      <c r="A156" s="5" t="s">
        <v>84</v>
      </c>
      <c r="B156" s="6">
        <v>3060</v>
      </c>
    </row>
    <row r="157" spans="1:2" ht="17.100000000000001" customHeight="1">
      <c r="A157" s="5" t="s">
        <v>85</v>
      </c>
      <c r="B157" s="6">
        <v>34850</v>
      </c>
    </row>
    <row r="158" spans="1:2" ht="17.100000000000001" customHeight="1">
      <c r="A158" s="5" t="s">
        <v>86</v>
      </c>
      <c r="B158" s="6">
        <v>10516</v>
      </c>
    </row>
    <row r="159" spans="1:2" ht="17.100000000000001" customHeight="1">
      <c r="A159" s="5" t="s">
        <v>87</v>
      </c>
      <c r="B159" s="6">
        <v>8620</v>
      </c>
    </row>
    <row r="160" spans="1:2" ht="17.100000000000001" customHeight="1">
      <c r="A160" s="5" t="s">
        <v>88</v>
      </c>
      <c r="B160" s="6">
        <v>17530</v>
      </c>
    </row>
    <row r="161" spans="1:2" ht="17.100000000000001" customHeight="1">
      <c r="A161" s="5" t="s">
        <v>89</v>
      </c>
      <c r="B161" s="6">
        <v>8395</v>
      </c>
    </row>
    <row r="162" spans="1:2" ht="17.100000000000001" customHeight="1">
      <c r="A162" s="5" t="s">
        <v>90</v>
      </c>
      <c r="B162" s="6">
        <v>3060</v>
      </c>
    </row>
    <row r="163" spans="1:2" ht="17.100000000000001" customHeight="1">
      <c r="A163" s="5" t="s">
        <v>91</v>
      </c>
      <c r="B163" s="6">
        <v>5126</v>
      </c>
    </row>
    <row r="164" spans="1:2" ht="17.100000000000001" customHeight="1">
      <c r="A164" s="5" t="s">
        <v>92</v>
      </c>
      <c r="B164" s="6">
        <v>209</v>
      </c>
    </row>
    <row r="165" spans="1:2" ht="17.100000000000001" customHeight="1">
      <c r="A165" s="5" t="s">
        <v>93</v>
      </c>
      <c r="B165" s="6">
        <v>142</v>
      </c>
    </row>
    <row r="166" spans="1:2" ht="17.100000000000001" customHeight="1">
      <c r="A166" s="5" t="s">
        <v>94</v>
      </c>
      <c r="B166" s="6">
        <v>142</v>
      </c>
    </row>
    <row r="167" spans="1:2" ht="17.100000000000001" customHeight="1">
      <c r="A167" s="5" t="s">
        <v>95</v>
      </c>
      <c r="B167" s="6">
        <v>590</v>
      </c>
    </row>
    <row r="168" spans="1:2" ht="17.100000000000001" customHeight="1">
      <c r="A168" s="5" t="s">
        <v>96</v>
      </c>
      <c r="B168" s="6">
        <v>280</v>
      </c>
    </row>
    <row r="169" spans="1:2" ht="17.100000000000001" customHeight="1">
      <c r="A169" s="5" t="s">
        <v>97</v>
      </c>
      <c r="B169" s="6">
        <v>300</v>
      </c>
    </row>
    <row r="170" spans="1:2" ht="17.100000000000001" customHeight="1">
      <c r="A170" s="5" t="s">
        <v>98</v>
      </c>
      <c r="B170" s="6">
        <v>10</v>
      </c>
    </row>
    <row r="171" spans="1:2" ht="17.100000000000001" customHeight="1">
      <c r="A171" s="5" t="s">
        <v>99</v>
      </c>
      <c r="B171" s="6">
        <v>1995</v>
      </c>
    </row>
    <row r="172" spans="1:2" ht="17.100000000000001" customHeight="1">
      <c r="A172" s="5" t="s">
        <v>407</v>
      </c>
      <c r="B172" s="6">
        <v>175</v>
      </c>
    </row>
    <row r="173" spans="1:2" ht="17.100000000000001" customHeight="1">
      <c r="A173" s="5" t="s">
        <v>100</v>
      </c>
      <c r="B173" s="6">
        <v>1820</v>
      </c>
    </row>
    <row r="174" spans="1:2" ht="17.100000000000001" customHeight="1">
      <c r="A174" s="5" t="s">
        <v>101</v>
      </c>
      <c r="B174" s="6">
        <v>26890</v>
      </c>
    </row>
    <row r="175" spans="1:2" ht="17.100000000000001" customHeight="1">
      <c r="A175" s="5" t="s">
        <v>102</v>
      </c>
      <c r="B175" s="6">
        <v>623</v>
      </c>
    </row>
    <row r="176" spans="1:2" ht="17.100000000000001" customHeight="1">
      <c r="A176" s="5" t="s">
        <v>103</v>
      </c>
      <c r="B176" s="6">
        <v>276</v>
      </c>
    </row>
    <row r="177" spans="1:2" ht="17.100000000000001" customHeight="1">
      <c r="A177" s="5" t="s">
        <v>4</v>
      </c>
      <c r="B177" s="6">
        <v>105</v>
      </c>
    </row>
    <row r="178" spans="1:2" ht="17.100000000000001" customHeight="1">
      <c r="A178" s="5" t="s">
        <v>5</v>
      </c>
      <c r="B178" s="6">
        <v>10</v>
      </c>
    </row>
    <row r="179" spans="1:2" ht="17.100000000000001" customHeight="1">
      <c r="A179" s="5" t="s">
        <v>408</v>
      </c>
      <c r="B179" s="6">
        <v>161</v>
      </c>
    </row>
    <row r="180" spans="1:2" ht="17.100000000000001" customHeight="1">
      <c r="A180" s="5" t="s">
        <v>104</v>
      </c>
      <c r="B180" s="6">
        <v>12</v>
      </c>
    </row>
    <row r="181" spans="1:2" ht="17.100000000000001" customHeight="1">
      <c r="A181" s="5" t="s">
        <v>105</v>
      </c>
      <c r="B181" s="6">
        <v>12</v>
      </c>
    </row>
    <row r="182" spans="1:2" ht="17.100000000000001" customHeight="1">
      <c r="A182" s="5" t="s">
        <v>106</v>
      </c>
      <c r="B182" s="6">
        <v>205</v>
      </c>
    </row>
    <row r="183" spans="1:2" ht="17.100000000000001" customHeight="1">
      <c r="A183" s="5" t="s">
        <v>107</v>
      </c>
      <c r="B183" s="6">
        <v>80</v>
      </c>
    </row>
    <row r="184" spans="1:2" ht="17.100000000000001" customHeight="1">
      <c r="A184" s="5" t="s">
        <v>409</v>
      </c>
      <c r="B184" s="6">
        <v>80</v>
      </c>
    </row>
    <row r="185" spans="1:2" ht="17.100000000000001" customHeight="1">
      <c r="A185" s="5" t="s">
        <v>410</v>
      </c>
      <c r="B185" s="6">
        <v>10</v>
      </c>
    </row>
    <row r="186" spans="1:2" ht="17.100000000000001" customHeight="1">
      <c r="A186" s="5" t="s">
        <v>108</v>
      </c>
      <c r="B186" s="6">
        <v>35</v>
      </c>
    </row>
    <row r="187" spans="1:2" ht="17.100000000000001" customHeight="1">
      <c r="A187" s="5" t="s">
        <v>109</v>
      </c>
      <c r="B187" s="6">
        <v>130</v>
      </c>
    </row>
    <row r="188" spans="1:2" ht="17.100000000000001" customHeight="1">
      <c r="A188" s="5" t="s">
        <v>411</v>
      </c>
      <c r="B188" s="6">
        <v>40</v>
      </c>
    </row>
    <row r="189" spans="1:2" ht="17.100000000000001" customHeight="1">
      <c r="A189" s="5" t="s">
        <v>110</v>
      </c>
      <c r="B189" s="6">
        <v>90</v>
      </c>
    </row>
    <row r="190" spans="1:2" ht="17.100000000000001" customHeight="1">
      <c r="A190" s="5" t="s">
        <v>111</v>
      </c>
      <c r="B190" s="6">
        <v>8455</v>
      </c>
    </row>
    <row r="191" spans="1:2" ht="17.100000000000001" customHeight="1">
      <c r="A191" s="5" t="s">
        <v>112</v>
      </c>
      <c r="B191" s="6">
        <v>1826</v>
      </c>
    </row>
    <row r="192" spans="1:2" ht="17.100000000000001" customHeight="1">
      <c r="A192" s="5" t="s">
        <v>4</v>
      </c>
      <c r="B192" s="6">
        <v>233</v>
      </c>
    </row>
    <row r="193" spans="1:2" ht="17.100000000000001" customHeight="1">
      <c r="A193" s="5" t="s">
        <v>5</v>
      </c>
      <c r="B193" s="6">
        <v>15</v>
      </c>
    </row>
    <row r="194" spans="1:2" ht="17.100000000000001" customHeight="1">
      <c r="A194" s="5" t="s">
        <v>113</v>
      </c>
      <c r="B194" s="6">
        <v>128</v>
      </c>
    </row>
    <row r="195" spans="1:2" ht="17.100000000000001" customHeight="1">
      <c r="A195" s="5" t="s">
        <v>412</v>
      </c>
      <c r="B195" s="6">
        <v>5</v>
      </c>
    </row>
    <row r="196" spans="1:2" ht="17.100000000000001" customHeight="1">
      <c r="A196" s="5" t="s">
        <v>114</v>
      </c>
      <c r="B196" s="6">
        <v>130</v>
      </c>
    </row>
    <row r="197" spans="1:2" ht="17.100000000000001" customHeight="1">
      <c r="A197" s="5" t="s">
        <v>413</v>
      </c>
      <c r="B197" s="6">
        <v>10</v>
      </c>
    </row>
    <row r="198" spans="1:2" ht="17.100000000000001" customHeight="1">
      <c r="A198" s="5" t="s">
        <v>414</v>
      </c>
      <c r="B198" s="6">
        <v>145</v>
      </c>
    </row>
    <row r="199" spans="1:2" ht="17.100000000000001" customHeight="1">
      <c r="A199" s="5" t="s">
        <v>115</v>
      </c>
      <c r="B199" s="6">
        <v>235</v>
      </c>
    </row>
    <row r="200" spans="1:2" ht="17.100000000000001" customHeight="1">
      <c r="A200" s="5" t="s">
        <v>116</v>
      </c>
      <c r="B200" s="6">
        <v>925</v>
      </c>
    </row>
    <row r="201" spans="1:2" ht="17.100000000000001" customHeight="1">
      <c r="A201" s="5" t="s">
        <v>117</v>
      </c>
      <c r="B201" s="6">
        <v>170</v>
      </c>
    </row>
    <row r="202" spans="1:2" ht="17.100000000000001" customHeight="1">
      <c r="A202" s="5" t="s">
        <v>4</v>
      </c>
      <c r="B202" s="6">
        <v>75</v>
      </c>
    </row>
    <row r="203" spans="1:2" ht="17.100000000000001" customHeight="1">
      <c r="A203" s="5" t="s">
        <v>118</v>
      </c>
      <c r="B203" s="6">
        <v>45</v>
      </c>
    </row>
    <row r="204" spans="1:2" ht="17.100000000000001" customHeight="1">
      <c r="A204" s="5" t="s">
        <v>119</v>
      </c>
      <c r="B204" s="6">
        <v>50</v>
      </c>
    </row>
    <row r="205" spans="1:2" ht="17.100000000000001" customHeight="1">
      <c r="A205" s="5" t="s">
        <v>120</v>
      </c>
      <c r="B205" s="6">
        <v>261</v>
      </c>
    </row>
    <row r="206" spans="1:2" ht="17.100000000000001" customHeight="1">
      <c r="A206" s="5" t="s">
        <v>4</v>
      </c>
      <c r="B206" s="6">
        <v>196</v>
      </c>
    </row>
    <row r="207" spans="1:2" ht="17.100000000000001" customHeight="1">
      <c r="A207" s="5" t="s">
        <v>5</v>
      </c>
      <c r="B207" s="6">
        <v>22</v>
      </c>
    </row>
    <row r="208" spans="1:2" ht="17.100000000000001" customHeight="1">
      <c r="A208" s="5" t="s">
        <v>415</v>
      </c>
      <c r="B208" s="6">
        <v>5</v>
      </c>
    </row>
    <row r="209" spans="1:2" ht="17.100000000000001" customHeight="1">
      <c r="A209" s="5" t="s">
        <v>121</v>
      </c>
      <c r="B209" s="6">
        <v>30</v>
      </c>
    </row>
    <row r="210" spans="1:2" ht="17.100000000000001" customHeight="1">
      <c r="A210" s="5" t="s">
        <v>122</v>
      </c>
      <c r="B210" s="6">
        <v>8</v>
      </c>
    </row>
    <row r="211" spans="1:2" ht="17.100000000000001" customHeight="1">
      <c r="A211" s="5" t="s">
        <v>416</v>
      </c>
      <c r="B211" s="6">
        <v>1678</v>
      </c>
    </row>
    <row r="212" spans="1:2" ht="17.100000000000001" customHeight="1">
      <c r="A212" s="5" t="s">
        <v>4</v>
      </c>
      <c r="B212" s="6">
        <v>242</v>
      </c>
    </row>
    <row r="213" spans="1:2" ht="17.100000000000001" customHeight="1">
      <c r="A213" s="5" t="s">
        <v>5</v>
      </c>
      <c r="B213" s="6">
        <v>12</v>
      </c>
    </row>
    <row r="214" spans="1:2" ht="17.100000000000001" customHeight="1">
      <c r="A214" s="5" t="s">
        <v>417</v>
      </c>
      <c r="B214" s="6">
        <v>256</v>
      </c>
    </row>
    <row r="215" spans="1:2" ht="17.100000000000001" customHeight="1">
      <c r="A215" s="5" t="s">
        <v>123</v>
      </c>
      <c r="B215" s="6">
        <v>402</v>
      </c>
    </row>
    <row r="216" spans="1:2" ht="17.100000000000001" customHeight="1">
      <c r="A216" s="5" t="s">
        <v>418</v>
      </c>
      <c r="B216" s="6">
        <v>40</v>
      </c>
    </row>
    <row r="217" spans="1:2" ht="17.100000000000001" customHeight="1">
      <c r="A217" s="5" t="s">
        <v>419</v>
      </c>
      <c r="B217" s="6">
        <v>726</v>
      </c>
    </row>
    <row r="218" spans="1:2" ht="17.100000000000001" customHeight="1">
      <c r="A218" s="5" t="s">
        <v>124</v>
      </c>
      <c r="B218" s="6">
        <v>4520</v>
      </c>
    </row>
    <row r="219" spans="1:2" ht="17.100000000000001" customHeight="1">
      <c r="A219" s="5" t="s">
        <v>125</v>
      </c>
      <c r="B219" s="6">
        <v>4520</v>
      </c>
    </row>
    <row r="220" spans="1:2" ht="17.100000000000001" customHeight="1">
      <c r="A220" s="5" t="s">
        <v>420</v>
      </c>
      <c r="B220" s="6">
        <v>66144</v>
      </c>
    </row>
    <row r="221" spans="1:2" ht="17.100000000000001" customHeight="1">
      <c r="A221" s="5" t="s">
        <v>126</v>
      </c>
      <c r="B221" s="6">
        <v>2116</v>
      </c>
    </row>
    <row r="222" spans="1:2" ht="17.100000000000001" customHeight="1">
      <c r="A222" s="5" t="s">
        <v>4</v>
      </c>
      <c r="B222" s="6">
        <v>1256</v>
      </c>
    </row>
    <row r="223" spans="1:2" ht="17.100000000000001" customHeight="1">
      <c r="A223" s="5" t="s">
        <v>5</v>
      </c>
      <c r="B223" s="6">
        <v>175</v>
      </c>
    </row>
    <row r="224" spans="1:2" ht="17.100000000000001" customHeight="1">
      <c r="A224" s="5" t="s">
        <v>421</v>
      </c>
      <c r="B224" s="6">
        <v>5</v>
      </c>
    </row>
    <row r="225" spans="1:2" ht="17.100000000000001" customHeight="1">
      <c r="A225" s="5" t="s">
        <v>394</v>
      </c>
      <c r="B225" s="6">
        <v>20</v>
      </c>
    </row>
    <row r="226" spans="1:2" ht="17.100000000000001" customHeight="1">
      <c r="A226" s="5" t="s">
        <v>422</v>
      </c>
      <c r="B226" s="6">
        <v>70</v>
      </c>
    </row>
    <row r="227" spans="1:2" ht="17.100000000000001" customHeight="1">
      <c r="A227" s="5" t="s">
        <v>127</v>
      </c>
      <c r="B227" s="6">
        <v>590</v>
      </c>
    </row>
    <row r="228" spans="1:2" ht="17.100000000000001" customHeight="1">
      <c r="A228" s="5" t="s">
        <v>128</v>
      </c>
      <c r="B228" s="6">
        <v>1355</v>
      </c>
    </row>
    <row r="229" spans="1:2" ht="17.100000000000001" customHeight="1">
      <c r="A229" s="5" t="s">
        <v>4</v>
      </c>
      <c r="B229" s="6">
        <v>950</v>
      </c>
    </row>
    <row r="230" spans="1:2" ht="17.100000000000001" customHeight="1">
      <c r="A230" s="5" t="s">
        <v>5</v>
      </c>
      <c r="B230" s="6">
        <v>65</v>
      </c>
    </row>
    <row r="231" spans="1:2" ht="17.100000000000001" customHeight="1">
      <c r="A231" s="5" t="s">
        <v>129</v>
      </c>
      <c r="B231" s="6">
        <v>20</v>
      </c>
    </row>
    <row r="232" spans="1:2" ht="17.100000000000001" customHeight="1">
      <c r="A232" s="5" t="s">
        <v>423</v>
      </c>
      <c r="B232" s="6">
        <v>120</v>
      </c>
    </row>
    <row r="233" spans="1:2" ht="17.100000000000001" customHeight="1">
      <c r="A233" s="5" t="s">
        <v>130</v>
      </c>
      <c r="B233" s="6">
        <v>170</v>
      </c>
    </row>
    <row r="234" spans="1:2" ht="17.100000000000001" customHeight="1">
      <c r="A234" s="5" t="s">
        <v>131</v>
      </c>
      <c r="B234" s="6">
        <v>30</v>
      </c>
    </row>
    <row r="235" spans="1:2" ht="17.100000000000001" customHeight="1">
      <c r="A235" s="5" t="s">
        <v>132</v>
      </c>
      <c r="B235" s="6">
        <v>31622</v>
      </c>
    </row>
    <row r="236" spans="1:2" ht="17.100000000000001" customHeight="1">
      <c r="A236" s="5" t="s">
        <v>133</v>
      </c>
      <c r="B236" s="6">
        <v>13862</v>
      </c>
    </row>
    <row r="237" spans="1:2" ht="17.100000000000001" customHeight="1">
      <c r="A237" s="5" t="s">
        <v>134</v>
      </c>
      <c r="B237" s="6">
        <v>100</v>
      </c>
    </row>
    <row r="238" spans="1:2" ht="17.100000000000001" customHeight="1">
      <c r="A238" s="5" t="s">
        <v>135</v>
      </c>
      <c r="B238" s="6">
        <v>17660</v>
      </c>
    </row>
    <row r="239" spans="1:2" ht="17.100000000000001" customHeight="1">
      <c r="A239" s="5" t="s">
        <v>136</v>
      </c>
      <c r="B239" s="6">
        <v>4535</v>
      </c>
    </row>
    <row r="240" spans="1:2" ht="17.100000000000001" customHeight="1">
      <c r="A240" s="5" t="s">
        <v>137</v>
      </c>
      <c r="B240" s="6">
        <v>4120</v>
      </c>
    </row>
    <row r="241" spans="1:2" ht="17.100000000000001" customHeight="1">
      <c r="A241" s="5" t="s">
        <v>424</v>
      </c>
      <c r="B241" s="6">
        <v>265</v>
      </c>
    </row>
    <row r="242" spans="1:2" ht="17.100000000000001" customHeight="1">
      <c r="A242" s="5" t="s">
        <v>138</v>
      </c>
      <c r="B242" s="6">
        <v>150</v>
      </c>
    </row>
    <row r="243" spans="1:2" ht="17.100000000000001" customHeight="1">
      <c r="A243" s="5" t="s">
        <v>139</v>
      </c>
      <c r="B243" s="6">
        <v>10</v>
      </c>
    </row>
    <row r="244" spans="1:2" ht="17.100000000000001" customHeight="1">
      <c r="A244" s="5" t="s">
        <v>140</v>
      </c>
      <c r="B244" s="6">
        <v>10</v>
      </c>
    </row>
    <row r="245" spans="1:2" ht="17.100000000000001" customHeight="1">
      <c r="A245" s="5" t="s">
        <v>141</v>
      </c>
      <c r="B245" s="6">
        <v>2425</v>
      </c>
    </row>
    <row r="246" spans="1:2" ht="17.100000000000001" customHeight="1">
      <c r="A246" s="5" t="s">
        <v>425</v>
      </c>
      <c r="B246" s="6">
        <v>130</v>
      </c>
    </row>
    <row r="247" spans="1:2" ht="17.100000000000001" customHeight="1">
      <c r="A247" s="5" t="s">
        <v>142</v>
      </c>
      <c r="B247" s="6">
        <v>575</v>
      </c>
    </row>
    <row r="248" spans="1:2" ht="17.100000000000001" customHeight="1">
      <c r="A248" s="5" t="s">
        <v>143</v>
      </c>
      <c r="B248" s="6">
        <v>1020</v>
      </c>
    </row>
    <row r="249" spans="1:2" ht="17.100000000000001" customHeight="1">
      <c r="A249" s="5" t="s">
        <v>144</v>
      </c>
      <c r="B249" s="6">
        <v>525</v>
      </c>
    </row>
    <row r="250" spans="1:2" ht="17.100000000000001" customHeight="1">
      <c r="A250" s="5" t="s">
        <v>145</v>
      </c>
      <c r="B250" s="6">
        <v>175</v>
      </c>
    </row>
    <row r="251" spans="1:2" ht="17.100000000000001" customHeight="1">
      <c r="A251" s="5" t="s">
        <v>146</v>
      </c>
      <c r="B251" s="6">
        <v>6995</v>
      </c>
    </row>
    <row r="252" spans="1:2" ht="17.100000000000001" customHeight="1">
      <c r="A252" s="5" t="s">
        <v>147</v>
      </c>
      <c r="B252" s="6">
        <v>885</v>
      </c>
    </row>
    <row r="253" spans="1:2" ht="17.100000000000001" customHeight="1">
      <c r="A253" s="5" t="s">
        <v>148</v>
      </c>
      <c r="B253" s="6">
        <v>1950</v>
      </c>
    </row>
    <row r="254" spans="1:2" ht="17.100000000000001" customHeight="1">
      <c r="A254" s="5" t="s">
        <v>149</v>
      </c>
      <c r="B254" s="6">
        <v>3230</v>
      </c>
    </row>
    <row r="255" spans="1:2" ht="17.100000000000001" customHeight="1">
      <c r="A255" s="5" t="s">
        <v>150</v>
      </c>
      <c r="B255" s="6">
        <v>625</v>
      </c>
    </row>
    <row r="256" spans="1:2" ht="17.100000000000001" customHeight="1">
      <c r="A256" s="5" t="s">
        <v>151</v>
      </c>
      <c r="B256" s="6">
        <v>305</v>
      </c>
    </row>
    <row r="257" spans="1:2" ht="17.100000000000001" customHeight="1">
      <c r="A257" s="5" t="s">
        <v>152</v>
      </c>
      <c r="B257" s="6">
        <v>770</v>
      </c>
    </row>
    <row r="258" spans="1:2" ht="17.100000000000001" customHeight="1">
      <c r="A258" s="5" t="s">
        <v>153</v>
      </c>
      <c r="B258" s="6">
        <v>238</v>
      </c>
    </row>
    <row r="259" spans="1:2" ht="17.100000000000001" customHeight="1">
      <c r="A259" s="5" t="s">
        <v>154</v>
      </c>
      <c r="B259" s="6">
        <v>395</v>
      </c>
    </row>
    <row r="260" spans="1:2" ht="17.100000000000001" customHeight="1">
      <c r="A260" s="5" t="s">
        <v>155</v>
      </c>
      <c r="B260" s="6">
        <v>25</v>
      </c>
    </row>
    <row r="261" spans="1:2" ht="17.100000000000001" customHeight="1">
      <c r="A261" s="5" t="s">
        <v>156</v>
      </c>
      <c r="B261" s="6">
        <v>112</v>
      </c>
    </row>
    <row r="262" spans="1:2" ht="17.100000000000001" customHeight="1">
      <c r="A262" s="5" t="s">
        <v>157</v>
      </c>
      <c r="B262" s="6">
        <v>630</v>
      </c>
    </row>
    <row r="263" spans="1:2" ht="17.100000000000001" customHeight="1">
      <c r="A263" s="5" t="s">
        <v>158</v>
      </c>
      <c r="B263" s="6">
        <v>235</v>
      </c>
    </row>
    <row r="264" spans="1:2" ht="17.100000000000001" customHeight="1">
      <c r="A264" s="5" t="s">
        <v>159</v>
      </c>
      <c r="B264" s="6">
        <v>345</v>
      </c>
    </row>
    <row r="265" spans="1:2" ht="17.100000000000001" customHeight="1">
      <c r="A265" s="5" t="s">
        <v>160</v>
      </c>
      <c r="B265" s="6">
        <v>50</v>
      </c>
    </row>
    <row r="266" spans="1:2" ht="17.100000000000001" customHeight="1">
      <c r="A266" s="5" t="s">
        <v>161</v>
      </c>
      <c r="B266" s="6">
        <v>988</v>
      </c>
    </row>
    <row r="267" spans="1:2" ht="17.100000000000001" customHeight="1">
      <c r="A267" s="5" t="s">
        <v>4</v>
      </c>
      <c r="B267" s="6">
        <v>53</v>
      </c>
    </row>
    <row r="268" spans="1:2" ht="17.100000000000001" customHeight="1">
      <c r="A268" s="5" t="s">
        <v>5</v>
      </c>
      <c r="B268" s="6">
        <v>15</v>
      </c>
    </row>
    <row r="269" spans="1:2" ht="17.100000000000001" customHeight="1">
      <c r="A269" s="5" t="s">
        <v>162</v>
      </c>
      <c r="B269" s="6">
        <v>160</v>
      </c>
    </row>
    <row r="270" spans="1:2" ht="17.100000000000001" customHeight="1">
      <c r="A270" s="5" t="s">
        <v>163</v>
      </c>
      <c r="B270" s="6">
        <v>130</v>
      </c>
    </row>
    <row r="271" spans="1:2" ht="17.100000000000001" customHeight="1">
      <c r="A271" s="5" t="s">
        <v>164</v>
      </c>
      <c r="B271" s="6">
        <v>630</v>
      </c>
    </row>
    <row r="272" spans="1:2" ht="17.100000000000001" customHeight="1">
      <c r="A272" s="5" t="s">
        <v>165</v>
      </c>
      <c r="B272" s="6">
        <v>705</v>
      </c>
    </row>
    <row r="273" spans="1:2" ht="17.100000000000001" customHeight="1">
      <c r="A273" s="5" t="s">
        <v>166</v>
      </c>
      <c r="B273" s="6">
        <v>500</v>
      </c>
    </row>
    <row r="274" spans="1:2" ht="17.100000000000001" customHeight="1">
      <c r="A274" s="5" t="s">
        <v>167</v>
      </c>
      <c r="B274" s="6">
        <v>75</v>
      </c>
    </row>
    <row r="275" spans="1:2" ht="17.100000000000001" customHeight="1">
      <c r="A275" s="5" t="s">
        <v>168</v>
      </c>
      <c r="B275" s="6">
        <v>130</v>
      </c>
    </row>
    <row r="276" spans="1:2" ht="17.100000000000001" customHeight="1">
      <c r="A276" s="5" t="s">
        <v>169</v>
      </c>
      <c r="B276" s="6">
        <v>10950</v>
      </c>
    </row>
    <row r="277" spans="1:2" ht="17.100000000000001" customHeight="1">
      <c r="A277" s="5" t="s">
        <v>170</v>
      </c>
      <c r="B277" s="6">
        <v>2500</v>
      </c>
    </row>
    <row r="278" spans="1:2" ht="17.100000000000001" customHeight="1">
      <c r="A278" s="5" t="s">
        <v>171</v>
      </c>
      <c r="B278" s="6">
        <v>8450</v>
      </c>
    </row>
    <row r="279" spans="1:2" ht="17.100000000000001" customHeight="1">
      <c r="A279" s="5" t="s">
        <v>172</v>
      </c>
      <c r="B279" s="6">
        <v>408</v>
      </c>
    </row>
    <row r="280" spans="1:2" ht="17.100000000000001" customHeight="1">
      <c r="A280" s="5" t="s">
        <v>173</v>
      </c>
      <c r="B280" s="6">
        <v>300</v>
      </c>
    </row>
    <row r="281" spans="1:2" ht="17.100000000000001" customHeight="1">
      <c r="A281" s="5" t="s">
        <v>174</v>
      </c>
      <c r="B281" s="6">
        <v>108</v>
      </c>
    </row>
    <row r="282" spans="1:2" ht="17.100000000000001" customHeight="1">
      <c r="A282" s="5" t="s">
        <v>175</v>
      </c>
      <c r="B282" s="6">
        <v>1150</v>
      </c>
    </row>
    <row r="283" spans="1:2" ht="17.100000000000001" customHeight="1">
      <c r="A283" s="5" t="s">
        <v>176</v>
      </c>
      <c r="B283" s="6">
        <v>1150</v>
      </c>
    </row>
    <row r="284" spans="1:2" ht="17.100000000000001" customHeight="1">
      <c r="A284" s="5" t="s">
        <v>177</v>
      </c>
      <c r="B284" s="6">
        <v>30</v>
      </c>
    </row>
    <row r="285" spans="1:2" ht="17.100000000000001" customHeight="1">
      <c r="A285" s="5" t="s">
        <v>178</v>
      </c>
      <c r="B285" s="6">
        <v>30</v>
      </c>
    </row>
    <row r="286" spans="1:2" ht="17.100000000000001" customHeight="1">
      <c r="A286" s="5" t="s">
        <v>179</v>
      </c>
      <c r="B286" s="6">
        <v>30</v>
      </c>
    </row>
    <row r="287" spans="1:2" ht="17.100000000000001" customHeight="1">
      <c r="A287" s="5" t="s">
        <v>180</v>
      </c>
      <c r="B287" s="6">
        <v>30</v>
      </c>
    </row>
    <row r="288" spans="1:2" ht="17.100000000000001" customHeight="1">
      <c r="A288" s="5" t="s">
        <v>181</v>
      </c>
      <c r="B288" s="6">
        <v>1425</v>
      </c>
    </row>
    <row r="289" spans="1:2" ht="17.100000000000001" customHeight="1">
      <c r="A289" s="5" t="s">
        <v>182</v>
      </c>
      <c r="B289" s="6">
        <v>1425</v>
      </c>
    </row>
    <row r="290" spans="1:2" ht="17.100000000000001" customHeight="1">
      <c r="A290" s="5" t="s">
        <v>183</v>
      </c>
      <c r="B290" s="6">
        <v>63399</v>
      </c>
    </row>
    <row r="291" spans="1:2" ht="17.100000000000001" customHeight="1">
      <c r="A291" s="5" t="s">
        <v>184</v>
      </c>
      <c r="B291" s="6">
        <v>880</v>
      </c>
    </row>
    <row r="292" spans="1:2" ht="17.100000000000001" customHeight="1">
      <c r="A292" s="5" t="s">
        <v>4</v>
      </c>
      <c r="B292" s="6">
        <v>665</v>
      </c>
    </row>
    <row r="293" spans="1:2" ht="17.100000000000001" customHeight="1">
      <c r="A293" s="5" t="s">
        <v>5</v>
      </c>
      <c r="B293" s="6">
        <v>210</v>
      </c>
    </row>
    <row r="294" spans="1:2" ht="17.100000000000001" customHeight="1">
      <c r="A294" s="5" t="s">
        <v>185</v>
      </c>
      <c r="B294" s="6">
        <v>5</v>
      </c>
    </row>
    <row r="295" spans="1:2" ht="17.100000000000001" customHeight="1">
      <c r="A295" s="5" t="s">
        <v>186</v>
      </c>
      <c r="B295" s="6">
        <v>1780</v>
      </c>
    </row>
    <row r="296" spans="1:2" ht="17.100000000000001" customHeight="1">
      <c r="A296" s="5" t="s">
        <v>426</v>
      </c>
      <c r="B296" s="6">
        <v>1100</v>
      </c>
    </row>
    <row r="297" spans="1:2" ht="17.100000000000001" customHeight="1">
      <c r="A297" s="5" t="s">
        <v>427</v>
      </c>
      <c r="B297" s="6">
        <v>650</v>
      </c>
    </row>
    <row r="298" spans="1:2" ht="17.100000000000001" customHeight="1">
      <c r="A298" s="5" t="s">
        <v>428</v>
      </c>
      <c r="B298" s="6">
        <v>30</v>
      </c>
    </row>
    <row r="299" spans="1:2" ht="17.100000000000001" customHeight="1">
      <c r="A299" s="5" t="s">
        <v>187</v>
      </c>
      <c r="B299" s="6">
        <v>5910</v>
      </c>
    </row>
    <row r="300" spans="1:2" ht="17.100000000000001" customHeight="1">
      <c r="A300" s="5" t="s">
        <v>188</v>
      </c>
      <c r="B300" s="6">
        <v>2890</v>
      </c>
    </row>
    <row r="301" spans="1:2" ht="17.100000000000001" customHeight="1">
      <c r="A301" s="5" t="s">
        <v>189</v>
      </c>
      <c r="B301" s="6">
        <v>3020</v>
      </c>
    </row>
    <row r="302" spans="1:2" ht="17.100000000000001" customHeight="1">
      <c r="A302" s="5" t="s">
        <v>190</v>
      </c>
      <c r="B302" s="6">
        <v>6945</v>
      </c>
    </row>
    <row r="303" spans="1:2" ht="17.100000000000001" customHeight="1">
      <c r="A303" s="5" t="s">
        <v>191</v>
      </c>
      <c r="B303" s="6">
        <v>750</v>
      </c>
    </row>
    <row r="304" spans="1:2" ht="17.100000000000001" customHeight="1">
      <c r="A304" s="5" t="s">
        <v>192</v>
      </c>
      <c r="B304" s="6">
        <v>260</v>
      </c>
    </row>
    <row r="305" spans="1:2" ht="17.100000000000001" customHeight="1">
      <c r="A305" s="5" t="s">
        <v>193</v>
      </c>
      <c r="B305" s="6">
        <v>715</v>
      </c>
    </row>
    <row r="306" spans="1:2" ht="17.100000000000001" customHeight="1">
      <c r="A306" s="5" t="s">
        <v>194</v>
      </c>
      <c r="B306" s="6">
        <v>4525</v>
      </c>
    </row>
    <row r="307" spans="1:2" ht="17.100000000000001" customHeight="1">
      <c r="A307" s="5" t="s">
        <v>195</v>
      </c>
      <c r="B307" s="6">
        <v>680</v>
      </c>
    </row>
    <row r="308" spans="1:2" ht="17.100000000000001" customHeight="1">
      <c r="A308" s="5" t="s">
        <v>196</v>
      </c>
      <c r="B308" s="6">
        <v>15</v>
      </c>
    </row>
    <row r="309" spans="1:2" ht="17.100000000000001" customHeight="1">
      <c r="A309" s="5" t="s">
        <v>197</v>
      </c>
      <c r="B309" s="6">
        <v>44944</v>
      </c>
    </row>
    <row r="310" spans="1:2" ht="17.100000000000001" customHeight="1">
      <c r="A310" s="5" t="s">
        <v>198</v>
      </c>
      <c r="B310" s="6">
        <v>305</v>
      </c>
    </row>
    <row r="311" spans="1:2" ht="17.100000000000001" customHeight="1">
      <c r="A311" s="5" t="s">
        <v>199</v>
      </c>
      <c r="B311" s="6">
        <v>390</v>
      </c>
    </row>
    <row r="312" spans="1:2" ht="17.100000000000001" customHeight="1">
      <c r="A312" s="5" t="s">
        <v>200</v>
      </c>
      <c r="B312" s="6">
        <v>310</v>
      </c>
    </row>
    <row r="313" spans="1:2" ht="17.100000000000001" customHeight="1">
      <c r="A313" s="5" t="s">
        <v>201</v>
      </c>
      <c r="B313" s="6">
        <v>39662</v>
      </c>
    </row>
    <row r="314" spans="1:2" ht="17.100000000000001" customHeight="1">
      <c r="A314" s="5" t="s">
        <v>202</v>
      </c>
      <c r="B314" s="6">
        <v>2610</v>
      </c>
    </row>
    <row r="315" spans="1:2" ht="17.100000000000001" customHeight="1">
      <c r="A315" s="5" t="s">
        <v>203</v>
      </c>
      <c r="B315" s="6">
        <v>1595</v>
      </c>
    </row>
    <row r="316" spans="1:2" ht="17.100000000000001" customHeight="1">
      <c r="A316" s="5" t="s">
        <v>429</v>
      </c>
      <c r="B316" s="6">
        <v>30</v>
      </c>
    </row>
    <row r="317" spans="1:2" ht="17.100000000000001" customHeight="1">
      <c r="A317" s="5" t="s">
        <v>204</v>
      </c>
      <c r="B317" s="6">
        <v>42</v>
      </c>
    </row>
    <row r="318" spans="1:2" ht="17.100000000000001" customHeight="1">
      <c r="A318" s="5" t="s">
        <v>205</v>
      </c>
      <c r="B318" s="6">
        <v>80</v>
      </c>
    </row>
    <row r="319" spans="1:2" ht="17.100000000000001" customHeight="1">
      <c r="A319" s="5" t="s">
        <v>206</v>
      </c>
      <c r="B319" s="6">
        <v>60</v>
      </c>
    </row>
    <row r="320" spans="1:2" ht="17.100000000000001" customHeight="1">
      <c r="A320" s="5" t="s">
        <v>207</v>
      </c>
      <c r="B320" s="6">
        <v>20</v>
      </c>
    </row>
    <row r="321" spans="1:2" ht="17.100000000000001" customHeight="1">
      <c r="A321" s="5" t="s">
        <v>208</v>
      </c>
      <c r="B321" s="6">
        <v>2275</v>
      </c>
    </row>
    <row r="322" spans="1:2" ht="17.100000000000001" customHeight="1">
      <c r="A322" s="5" t="s">
        <v>209</v>
      </c>
      <c r="B322" s="6">
        <v>1256</v>
      </c>
    </row>
    <row r="323" spans="1:2" ht="17.100000000000001" customHeight="1">
      <c r="A323" s="5" t="s">
        <v>210</v>
      </c>
      <c r="B323" s="6">
        <v>489</v>
      </c>
    </row>
    <row r="324" spans="1:2" ht="17.100000000000001" customHeight="1">
      <c r="A324" s="5" t="s">
        <v>211</v>
      </c>
      <c r="B324" s="6">
        <v>530</v>
      </c>
    </row>
    <row r="325" spans="1:2" ht="17.100000000000001" customHeight="1">
      <c r="A325" s="5" t="s">
        <v>212</v>
      </c>
      <c r="B325" s="6">
        <v>465</v>
      </c>
    </row>
    <row r="326" spans="1:2" ht="17.100000000000001" customHeight="1">
      <c r="A326" s="5" t="s">
        <v>4</v>
      </c>
      <c r="B326" s="6">
        <v>286</v>
      </c>
    </row>
    <row r="327" spans="1:2" ht="17.100000000000001" customHeight="1">
      <c r="A327" s="5" t="s">
        <v>5</v>
      </c>
      <c r="B327" s="6">
        <v>20</v>
      </c>
    </row>
    <row r="328" spans="1:2" ht="17.100000000000001" customHeight="1">
      <c r="A328" s="5" t="s">
        <v>213</v>
      </c>
      <c r="B328" s="6">
        <v>5</v>
      </c>
    </row>
    <row r="329" spans="1:2" ht="17.100000000000001" customHeight="1">
      <c r="A329" s="5" t="s">
        <v>430</v>
      </c>
      <c r="B329" s="6">
        <v>12</v>
      </c>
    </row>
    <row r="330" spans="1:2" ht="17.100000000000001" customHeight="1">
      <c r="A330" s="5" t="s">
        <v>214</v>
      </c>
      <c r="B330" s="6">
        <v>142</v>
      </c>
    </row>
    <row r="331" spans="1:2" ht="17.100000000000001" customHeight="1">
      <c r="A331" s="5" t="s">
        <v>215</v>
      </c>
      <c r="B331" s="6">
        <v>120</v>
      </c>
    </row>
    <row r="332" spans="1:2" ht="17.100000000000001" customHeight="1">
      <c r="A332" s="5" t="s">
        <v>216</v>
      </c>
      <c r="B332" s="6">
        <v>120</v>
      </c>
    </row>
    <row r="333" spans="1:2" ht="17.100000000000001" customHeight="1">
      <c r="A333" s="5" t="s">
        <v>217</v>
      </c>
      <c r="B333" s="6">
        <v>9643</v>
      </c>
    </row>
    <row r="334" spans="1:2" ht="17.100000000000001" customHeight="1">
      <c r="A334" s="5" t="s">
        <v>218</v>
      </c>
      <c r="B334" s="6">
        <v>803</v>
      </c>
    </row>
    <row r="335" spans="1:2" ht="17.100000000000001" customHeight="1">
      <c r="A335" s="5" t="s">
        <v>4</v>
      </c>
      <c r="B335" s="6">
        <v>595</v>
      </c>
    </row>
    <row r="336" spans="1:2" ht="17.100000000000001" customHeight="1">
      <c r="A336" s="5" t="s">
        <v>5</v>
      </c>
      <c r="B336" s="6">
        <v>48</v>
      </c>
    </row>
    <row r="337" spans="1:2" ht="17.100000000000001" customHeight="1">
      <c r="A337" s="5" t="s">
        <v>219</v>
      </c>
      <c r="B337" s="6">
        <v>160</v>
      </c>
    </row>
    <row r="338" spans="1:2" ht="17.100000000000001" customHeight="1">
      <c r="A338" s="5" t="s">
        <v>220</v>
      </c>
      <c r="B338" s="6">
        <v>165</v>
      </c>
    </row>
    <row r="339" spans="1:2" ht="17.100000000000001" customHeight="1">
      <c r="A339" s="5" t="s">
        <v>221</v>
      </c>
      <c r="B339" s="6">
        <v>165</v>
      </c>
    </row>
    <row r="340" spans="1:2" ht="17.100000000000001" customHeight="1">
      <c r="A340" s="5" t="s">
        <v>222</v>
      </c>
      <c r="B340" s="6">
        <v>240</v>
      </c>
    </row>
    <row r="341" spans="1:2" ht="17.100000000000001" customHeight="1">
      <c r="A341" s="5" t="s">
        <v>223</v>
      </c>
      <c r="B341" s="6">
        <v>190</v>
      </c>
    </row>
    <row r="342" spans="1:2" ht="17.100000000000001" customHeight="1">
      <c r="A342" s="5" t="s">
        <v>224</v>
      </c>
      <c r="B342" s="6">
        <v>50</v>
      </c>
    </row>
    <row r="343" spans="1:2" ht="17.100000000000001" customHeight="1">
      <c r="A343" s="5" t="s">
        <v>225</v>
      </c>
      <c r="B343" s="6">
        <v>1675</v>
      </c>
    </row>
    <row r="344" spans="1:2" ht="17.100000000000001" customHeight="1">
      <c r="A344" s="5" t="s">
        <v>226</v>
      </c>
      <c r="B344" s="6">
        <v>1675</v>
      </c>
    </row>
    <row r="345" spans="1:2" ht="17.100000000000001" customHeight="1">
      <c r="A345" s="5" t="s">
        <v>227</v>
      </c>
      <c r="B345" s="6">
        <v>4003</v>
      </c>
    </row>
    <row r="346" spans="1:2" ht="17.100000000000001" customHeight="1">
      <c r="A346" s="5" t="s">
        <v>228</v>
      </c>
      <c r="B346" s="6">
        <v>2111</v>
      </c>
    </row>
    <row r="347" spans="1:2" ht="17.100000000000001" customHeight="1">
      <c r="A347" s="5" t="s">
        <v>431</v>
      </c>
      <c r="B347" s="6">
        <v>142</v>
      </c>
    </row>
    <row r="348" spans="1:2" ht="17.100000000000001" customHeight="1">
      <c r="A348" s="5" t="s">
        <v>229</v>
      </c>
      <c r="B348" s="6">
        <v>1750</v>
      </c>
    </row>
    <row r="349" spans="1:2" ht="17.100000000000001" customHeight="1">
      <c r="A349" s="5" t="s">
        <v>230</v>
      </c>
      <c r="B349" s="6">
        <v>660</v>
      </c>
    </row>
    <row r="350" spans="1:2" ht="17.100000000000001" customHeight="1">
      <c r="A350" s="5" t="s">
        <v>231</v>
      </c>
      <c r="B350" s="6">
        <v>660</v>
      </c>
    </row>
    <row r="351" spans="1:2" ht="17.100000000000001" customHeight="1">
      <c r="A351" s="5" t="s">
        <v>232</v>
      </c>
      <c r="B351" s="6">
        <v>260</v>
      </c>
    </row>
    <row r="352" spans="1:2" ht="17.100000000000001" customHeight="1">
      <c r="A352" s="5" t="s">
        <v>233</v>
      </c>
      <c r="B352" s="6">
        <v>997</v>
      </c>
    </row>
    <row r="353" spans="1:2" ht="17.100000000000001" customHeight="1">
      <c r="A353" s="5" t="s">
        <v>234</v>
      </c>
      <c r="B353" s="6">
        <v>65</v>
      </c>
    </row>
    <row r="354" spans="1:2" ht="17.100000000000001" customHeight="1">
      <c r="A354" s="5" t="s">
        <v>235</v>
      </c>
      <c r="B354" s="6">
        <v>932</v>
      </c>
    </row>
    <row r="355" spans="1:2" ht="17.100000000000001" customHeight="1">
      <c r="A355" s="5" t="s">
        <v>236</v>
      </c>
      <c r="B355" s="6">
        <v>215</v>
      </c>
    </row>
    <row r="356" spans="1:2" ht="17.100000000000001" customHeight="1">
      <c r="A356" s="5" t="s">
        <v>432</v>
      </c>
      <c r="B356" s="6">
        <v>545</v>
      </c>
    </row>
    <row r="357" spans="1:2" ht="17.100000000000001" customHeight="1">
      <c r="A357" s="5" t="s">
        <v>433</v>
      </c>
      <c r="B357" s="6">
        <v>545</v>
      </c>
    </row>
    <row r="358" spans="1:2" ht="17.100000000000001" customHeight="1">
      <c r="A358" s="5" t="s">
        <v>237</v>
      </c>
      <c r="B358" s="6">
        <v>80</v>
      </c>
    </row>
    <row r="359" spans="1:2" ht="17.100000000000001" customHeight="1">
      <c r="A359" s="5" t="s">
        <v>238</v>
      </c>
      <c r="B359" s="6">
        <v>16195</v>
      </c>
    </row>
    <row r="360" spans="1:2" ht="17.100000000000001" customHeight="1">
      <c r="A360" s="5" t="s">
        <v>239</v>
      </c>
      <c r="B360" s="6">
        <v>2412</v>
      </c>
    </row>
    <row r="361" spans="1:2" ht="17.100000000000001" customHeight="1">
      <c r="A361" s="5" t="s">
        <v>240</v>
      </c>
      <c r="B361" s="6">
        <v>235</v>
      </c>
    </row>
    <row r="362" spans="1:2" ht="17.100000000000001" customHeight="1">
      <c r="A362" s="5" t="s">
        <v>241</v>
      </c>
      <c r="B362" s="6">
        <v>25</v>
      </c>
    </row>
    <row r="363" spans="1:2" ht="17.100000000000001" customHeight="1">
      <c r="A363" s="5" t="s">
        <v>242</v>
      </c>
      <c r="B363" s="6">
        <v>991</v>
      </c>
    </row>
    <row r="364" spans="1:2" ht="17.100000000000001" customHeight="1">
      <c r="A364" s="5" t="s">
        <v>243</v>
      </c>
      <c r="B364" s="6">
        <v>56</v>
      </c>
    </row>
    <row r="365" spans="1:2" ht="17.100000000000001" customHeight="1">
      <c r="A365" s="5" t="s">
        <v>244</v>
      </c>
      <c r="B365" s="6">
        <v>1105</v>
      </c>
    </row>
    <row r="366" spans="1:2" ht="17.100000000000001" customHeight="1">
      <c r="A366" s="5" t="s">
        <v>245</v>
      </c>
      <c r="B366" s="6">
        <v>705</v>
      </c>
    </row>
    <row r="367" spans="1:2" ht="17.100000000000001" customHeight="1">
      <c r="A367" s="5" t="s">
        <v>246</v>
      </c>
      <c r="B367" s="6">
        <v>10660</v>
      </c>
    </row>
    <row r="368" spans="1:2" ht="17.100000000000001" customHeight="1">
      <c r="A368" s="5" t="s">
        <v>247</v>
      </c>
      <c r="B368" s="6">
        <v>810</v>
      </c>
    </row>
    <row r="369" spans="1:2" ht="17.100000000000001" customHeight="1">
      <c r="A369" s="5" t="s">
        <v>248</v>
      </c>
      <c r="B369" s="6">
        <v>9850</v>
      </c>
    </row>
    <row r="370" spans="1:2" ht="17.100000000000001" customHeight="1">
      <c r="A370" s="5" t="s">
        <v>249</v>
      </c>
      <c r="B370" s="6">
        <v>1350</v>
      </c>
    </row>
    <row r="371" spans="1:2" ht="17.100000000000001" customHeight="1">
      <c r="A371" s="5" t="s">
        <v>250</v>
      </c>
      <c r="B371" s="6">
        <v>203</v>
      </c>
    </row>
    <row r="372" spans="1:2" ht="17.100000000000001" customHeight="1">
      <c r="A372" s="5" t="s">
        <v>251</v>
      </c>
      <c r="B372" s="6">
        <v>865</v>
      </c>
    </row>
    <row r="373" spans="1:2" ht="17.100000000000001" customHeight="1">
      <c r="A373" s="5" t="s">
        <v>252</v>
      </c>
      <c r="B373" s="6">
        <v>65218</v>
      </c>
    </row>
    <row r="374" spans="1:2" ht="17.100000000000001" customHeight="1">
      <c r="A374" s="5" t="s">
        <v>253</v>
      </c>
      <c r="B374" s="6">
        <v>26371</v>
      </c>
    </row>
    <row r="375" spans="1:2" ht="17.100000000000001" customHeight="1">
      <c r="A375" s="5" t="s">
        <v>240</v>
      </c>
      <c r="B375" s="6">
        <v>562</v>
      </c>
    </row>
    <row r="376" spans="1:2" ht="17.100000000000001" customHeight="1">
      <c r="A376" s="5" t="s">
        <v>241</v>
      </c>
      <c r="B376" s="6">
        <v>200</v>
      </c>
    </row>
    <row r="377" spans="1:2" ht="17.100000000000001" customHeight="1">
      <c r="A377" s="5" t="s">
        <v>254</v>
      </c>
      <c r="B377" s="6">
        <v>1280</v>
      </c>
    </row>
    <row r="378" spans="1:2" ht="17.100000000000001" customHeight="1">
      <c r="A378" s="5" t="s">
        <v>255</v>
      </c>
      <c r="B378" s="6">
        <v>1320</v>
      </c>
    </row>
    <row r="379" spans="1:2" ht="17.100000000000001" customHeight="1">
      <c r="A379" s="5" t="s">
        <v>256</v>
      </c>
      <c r="B379" s="6">
        <v>435</v>
      </c>
    </row>
    <row r="380" spans="1:2" ht="17.100000000000001" customHeight="1">
      <c r="A380" s="5" t="s">
        <v>257</v>
      </c>
      <c r="B380" s="6">
        <v>15</v>
      </c>
    </row>
    <row r="381" spans="1:2" ht="17.100000000000001" customHeight="1">
      <c r="A381" s="5" t="s">
        <v>258</v>
      </c>
      <c r="B381" s="6">
        <v>40</v>
      </c>
    </row>
    <row r="382" spans="1:2" ht="17.100000000000001" customHeight="1">
      <c r="A382" s="5" t="s">
        <v>259</v>
      </c>
      <c r="B382" s="6">
        <v>4</v>
      </c>
    </row>
    <row r="383" spans="1:2" ht="17.100000000000001" customHeight="1">
      <c r="A383" s="5" t="s">
        <v>434</v>
      </c>
      <c r="B383" s="6">
        <v>1420</v>
      </c>
    </row>
    <row r="384" spans="1:2" ht="17.100000000000001" customHeight="1">
      <c r="A384" s="5" t="s">
        <v>260</v>
      </c>
      <c r="B384" s="6">
        <v>190</v>
      </c>
    </row>
    <row r="385" spans="1:2" ht="17.100000000000001" customHeight="1">
      <c r="A385" s="5" t="s">
        <v>261</v>
      </c>
      <c r="B385" s="6">
        <v>170</v>
      </c>
    </row>
    <row r="386" spans="1:2" ht="17.100000000000001" customHeight="1">
      <c r="A386" s="5" t="s">
        <v>262</v>
      </c>
      <c r="B386" s="6">
        <v>500</v>
      </c>
    </row>
    <row r="387" spans="1:2" ht="17.100000000000001" customHeight="1">
      <c r="A387" s="5" t="s">
        <v>263</v>
      </c>
      <c r="B387" s="6">
        <v>690</v>
      </c>
    </row>
    <row r="388" spans="1:2" ht="17.100000000000001" customHeight="1">
      <c r="A388" s="5" t="s">
        <v>264</v>
      </c>
      <c r="B388" s="6">
        <v>370</v>
      </c>
    </row>
    <row r="389" spans="1:2" ht="17.100000000000001" customHeight="1">
      <c r="A389" s="5" t="s">
        <v>435</v>
      </c>
      <c r="B389" s="6">
        <v>135</v>
      </c>
    </row>
    <row r="390" spans="1:2" ht="17.100000000000001" customHeight="1">
      <c r="A390" s="5" t="s">
        <v>265</v>
      </c>
      <c r="B390" s="6">
        <v>160</v>
      </c>
    </row>
    <row r="391" spans="1:2" ht="17.100000000000001" customHeight="1">
      <c r="A391" s="5" t="s">
        <v>266</v>
      </c>
      <c r="B391" s="6">
        <v>18880</v>
      </c>
    </row>
    <row r="392" spans="1:2" ht="17.100000000000001" customHeight="1">
      <c r="A392" s="5" t="s">
        <v>267</v>
      </c>
      <c r="B392" s="6">
        <v>5414</v>
      </c>
    </row>
    <row r="393" spans="1:2" ht="17.100000000000001" customHeight="1">
      <c r="A393" s="5" t="s">
        <v>240</v>
      </c>
      <c r="B393" s="6">
        <v>2052</v>
      </c>
    </row>
    <row r="394" spans="1:2" ht="17.100000000000001" customHeight="1">
      <c r="A394" s="5" t="s">
        <v>241</v>
      </c>
      <c r="B394" s="6">
        <v>20</v>
      </c>
    </row>
    <row r="395" spans="1:2" ht="17.100000000000001" customHeight="1">
      <c r="A395" s="5" t="s">
        <v>268</v>
      </c>
      <c r="B395" s="6">
        <v>472</v>
      </c>
    </row>
    <row r="396" spans="1:2" ht="17.100000000000001" customHeight="1">
      <c r="A396" s="5" t="s">
        <v>269</v>
      </c>
      <c r="B396" s="6">
        <v>590</v>
      </c>
    </row>
    <row r="397" spans="1:2" ht="17.100000000000001" customHeight="1">
      <c r="A397" s="5" t="s">
        <v>270</v>
      </c>
      <c r="B397" s="6">
        <v>1520</v>
      </c>
    </row>
    <row r="398" spans="1:2" ht="17.100000000000001" customHeight="1">
      <c r="A398" s="5" t="s">
        <v>271</v>
      </c>
      <c r="B398" s="6">
        <v>10</v>
      </c>
    </row>
    <row r="399" spans="1:2" ht="17.100000000000001" customHeight="1">
      <c r="A399" s="5" t="s">
        <v>272</v>
      </c>
      <c r="B399" s="6">
        <v>50</v>
      </c>
    </row>
    <row r="400" spans="1:2" ht="17.100000000000001" customHeight="1">
      <c r="A400" s="5" t="s">
        <v>436</v>
      </c>
      <c r="B400" s="6">
        <v>10</v>
      </c>
    </row>
    <row r="401" spans="1:2" ht="17.100000000000001" customHeight="1">
      <c r="A401" s="5" t="s">
        <v>437</v>
      </c>
      <c r="B401" s="6">
        <v>125</v>
      </c>
    </row>
    <row r="402" spans="1:2" ht="17.100000000000001" customHeight="1">
      <c r="A402" s="5" t="s">
        <v>438</v>
      </c>
      <c r="B402" s="6">
        <v>50</v>
      </c>
    </row>
    <row r="403" spans="1:2" ht="17.100000000000001" customHeight="1">
      <c r="A403" s="5" t="s">
        <v>439</v>
      </c>
      <c r="B403" s="6">
        <v>425</v>
      </c>
    </row>
    <row r="404" spans="1:2" ht="17.100000000000001" customHeight="1">
      <c r="A404" s="5" t="s">
        <v>273</v>
      </c>
      <c r="B404" s="6">
        <v>90</v>
      </c>
    </row>
    <row r="405" spans="1:2" ht="17.100000000000001" customHeight="1">
      <c r="A405" s="5" t="s">
        <v>275</v>
      </c>
      <c r="B405" s="6">
        <v>17114</v>
      </c>
    </row>
    <row r="406" spans="1:2" ht="17.100000000000001" customHeight="1">
      <c r="A406" s="5" t="s">
        <v>240</v>
      </c>
      <c r="B406" s="6">
        <v>1227</v>
      </c>
    </row>
    <row r="407" spans="1:2" ht="17.100000000000001" customHeight="1">
      <c r="A407" s="5" t="s">
        <v>241</v>
      </c>
      <c r="B407" s="6">
        <v>25</v>
      </c>
    </row>
    <row r="408" spans="1:2" ht="17.100000000000001" customHeight="1">
      <c r="A408" s="5" t="s">
        <v>276</v>
      </c>
      <c r="B408" s="6">
        <v>105</v>
      </c>
    </row>
    <row r="409" spans="1:2" ht="17.100000000000001" customHeight="1">
      <c r="A409" s="5" t="s">
        <v>277</v>
      </c>
      <c r="B409" s="6">
        <v>9545</v>
      </c>
    </row>
    <row r="410" spans="1:2" ht="17.100000000000001" customHeight="1">
      <c r="A410" s="5" t="s">
        <v>278</v>
      </c>
      <c r="B410" s="6">
        <v>121</v>
      </c>
    </row>
    <row r="411" spans="1:2" ht="17.100000000000001" customHeight="1">
      <c r="A411" s="5" t="s">
        <v>279</v>
      </c>
      <c r="B411" s="6">
        <v>187</v>
      </c>
    </row>
    <row r="412" spans="1:2" ht="17.100000000000001" customHeight="1">
      <c r="A412" s="5" t="s">
        <v>280</v>
      </c>
      <c r="B412" s="6">
        <v>113</v>
      </c>
    </row>
    <row r="413" spans="1:2" ht="17.100000000000001" customHeight="1">
      <c r="A413" s="5" t="s">
        <v>281</v>
      </c>
      <c r="B413" s="6">
        <v>465</v>
      </c>
    </row>
    <row r="414" spans="1:2" ht="17.100000000000001" customHeight="1">
      <c r="A414" s="5" t="s">
        <v>282</v>
      </c>
      <c r="B414" s="6">
        <v>1290</v>
      </c>
    </row>
    <row r="415" spans="1:2" ht="17.100000000000001" customHeight="1">
      <c r="A415" s="5" t="s">
        <v>283</v>
      </c>
      <c r="B415" s="6">
        <v>1940</v>
      </c>
    </row>
    <row r="416" spans="1:2" ht="17.100000000000001" customHeight="1">
      <c r="A416" s="5" t="s">
        <v>284</v>
      </c>
      <c r="B416" s="6">
        <v>300</v>
      </c>
    </row>
    <row r="417" spans="1:2" ht="17.100000000000001" customHeight="1">
      <c r="A417" s="5" t="s">
        <v>285</v>
      </c>
      <c r="B417" s="6">
        <v>15</v>
      </c>
    </row>
    <row r="418" spans="1:2" ht="17.100000000000001" customHeight="1">
      <c r="A418" s="5" t="s">
        <v>286</v>
      </c>
      <c r="B418" s="6">
        <v>32</v>
      </c>
    </row>
    <row r="419" spans="1:2" ht="17.100000000000001" customHeight="1">
      <c r="A419" s="5" t="s">
        <v>287</v>
      </c>
      <c r="B419" s="6">
        <v>19</v>
      </c>
    </row>
    <row r="420" spans="1:2" ht="17.100000000000001" customHeight="1">
      <c r="A420" s="5" t="s">
        <v>288</v>
      </c>
      <c r="B420" s="6">
        <v>1730</v>
      </c>
    </row>
    <row r="421" spans="1:2" ht="17.100000000000001" customHeight="1">
      <c r="A421" s="5" t="s">
        <v>289</v>
      </c>
      <c r="B421" s="6">
        <v>7349</v>
      </c>
    </row>
    <row r="422" spans="1:2" ht="17.100000000000001" customHeight="1">
      <c r="A422" s="5" t="s">
        <v>240</v>
      </c>
      <c r="B422" s="6">
        <v>139</v>
      </c>
    </row>
    <row r="423" spans="1:2" ht="17.100000000000001" customHeight="1">
      <c r="A423" s="5" t="s">
        <v>241</v>
      </c>
      <c r="B423" s="6">
        <v>20</v>
      </c>
    </row>
    <row r="424" spans="1:2" ht="20.25" customHeight="1">
      <c r="A424" s="5" t="s">
        <v>290</v>
      </c>
      <c r="B424" s="6">
        <v>1490</v>
      </c>
    </row>
    <row r="425" spans="1:2" ht="17.100000000000001" customHeight="1">
      <c r="A425" s="5" t="s">
        <v>291</v>
      </c>
      <c r="B425" s="6">
        <v>4520</v>
      </c>
    </row>
    <row r="426" spans="1:2" ht="17.100000000000001" customHeight="1">
      <c r="A426" s="5" t="s">
        <v>292</v>
      </c>
      <c r="B426" s="6">
        <v>1180</v>
      </c>
    </row>
    <row r="427" spans="1:2" ht="17.100000000000001" customHeight="1">
      <c r="A427" s="5" t="s">
        <v>293</v>
      </c>
      <c r="B427" s="6">
        <v>4780</v>
      </c>
    </row>
    <row r="428" spans="1:2" ht="17.100000000000001" customHeight="1">
      <c r="A428" s="5" t="s">
        <v>294</v>
      </c>
      <c r="B428" s="6">
        <v>190</v>
      </c>
    </row>
    <row r="429" spans="1:2" ht="17.100000000000001" customHeight="1">
      <c r="A429" s="5" t="s">
        <v>295</v>
      </c>
      <c r="B429" s="6">
        <v>4350</v>
      </c>
    </row>
    <row r="430" spans="1:2" ht="17.100000000000001" customHeight="1">
      <c r="A430" s="5" t="s">
        <v>296</v>
      </c>
      <c r="B430" s="6">
        <v>220</v>
      </c>
    </row>
    <row r="431" spans="1:2" ht="17.100000000000001" customHeight="1">
      <c r="A431" s="5" t="s">
        <v>297</v>
      </c>
      <c r="B431" s="6">
        <v>20</v>
      </c>
    </row>
    <row r="432" spans="1:2" ht="17.100000000000001" customHeight="1">
      <c r="A432" s="5" t="s">
        <v>298</v>
      </c>
      <c r="B432" s="6">
        <v>0</v>
      </c>
    </row>
    <row r="433" spans="1:2" ht="17.100000000000001" customHeight="1">
      <c r="A433" s="5" t="s">
        <v>440</v>
      </c>
      <c r="B433" s="6">
        <v>485</v>
      </c>
    </row>
    <row r="434" spans="1:2" ht="17.100000000000001" customHeight="1">
      <c r="A434" s="5" t="s">
        <v>303</v>
      </c>
      <c r="B434" s="6">
        <v>350</v>
      </c>
    </row>
    <row r="435" spans="1:2" ht="17.100000000000001" customHeight="1">
      <c r="A435" s="5" t="s">
        <v>441</v>
      </c>
      <c r="B435" s="6">
        <v>135</v>
      </c>
    </row>
    <row r="436" spans="1:2" ht="17.100000000000001" customHeight="1">
      <c r="A436" s="5" t="s">
        <v>442</v>
      </c>
      <c r="B436" s="6">
        <v>7</v>
      </c>
    </row>
    <row r="437" spans="1:2" ht="17.100000000000001" customHeight="1">
      <c r="A437" s="5" t="s">
        <v>443</v>
      </c>
      <c r="B437" s="6">
        <v>7</v>
      </c>
    </row>
    <row r="438" spans="1:2" ht="17.100000000000001" customHeight="1">
      <c r="A438" s="5" t="s">
        <v>304</v>
      </c>
      <c r="B438" s="6">
        <v>3698</v>
      </c>
    </row>
    <row r="439" spans="1:2" ht="17.100000000000001" customHeight="1">
      <c r="A439" s="5" t="s">
        <v>305</v>
      </c>
      <c r="B439" s="6">
        <v>3698</v>
      </c>
    </row>
    <row r="440" spans="1:2" ht="17.100000000000001" customHeight="1">
      <c r="A440" s="5" t="s">
        <v>306</v>
      </c>
      <c r="B440" s="6">
        <v>31731</v>
      </c>
    </row>
    <row r="441" spans="1:2" ht="17.100000000000001" customHeight="1">
      <c r="A441" s="5" t="s">
        <v>307</v>
      </c>
      <c r="B441" s="6">
        <v>22734</v>
      </c>
    </row>
    <row r="442" spans="1:2" ht="17.100000000000001" customHeight="1">
      <c r="A442" s="5" t="s">
        <v>240</v>
      </c>
      <c r="B442" s="6">
        <v>235</v>
      </c>
    </row>
    <row r="443" spans="1:2" ht="17.100000000000001" customHeight="1">
      <c r="A443" s="5" t="s">
        <v>241</v>
      </c>
      <c r="B443" s="6">
        <v>25</v>
      </c>
    </row>
    <row r="444" spans="1:2" ht="17.100000000000001" customHeight="1">
      <c r="A444" s="5" t="s">
        <v>308</v>
      </c>
      <c r="B444" s="6">
        <v>12650</v>
      </c>
    </row>
    <row r="445" spans="1:2" ht="17.100000000000001" customHeight="1">
      <c r="A445" s="5" t="s">
        <v>309</v>
      </c>
      <c r="B445" s="6">
        <v>1150</v>
      </c>
    </row>
    <row r="446" spans="1:2" ht="17.100000000000001" customHeight="1">
      <c r="A446" s="5" t="s">
        <v>310</v>
      </c>
      <c r="B446" s="6">
        <v>410</v>
      </c>
    </row>
    <row r="447" spans="1:2" ht="17.100000000000001" customHeight="1">
      <c r="A447" s="5" t="s">
        <v>311</v>
      </c>
      <c r="B447" s="6">
        <v>912</v>
      </c>
    </row>
    <row r="448" spans="1:2" ht="17.100000000000001" customHeight="1">
      <c r="A448" s="5" t="s">
        <v>312</v>
      </c>
      <c r="B448" s="6">
        <v>70</v>
      </c>
    </row>
    <row r="449" spans="1:2" ht="17.100000000000001" customHeight="1">
      <c r="A449" s="5" t="s">
        <v>444</v>
      </c>
      <c r="B449" s="6">
        <v>1132</v>
      </c>
    </row>
    <row r="450" spans="1:2" ht="17.100000000000001" customHeight="1">
      <c r="A450" s="5" t="s">
        <v>313</v>
      </c>
      <c r="B450" s="6">
        <v>6150</v>
      </c>
    </row>
    <row r="451" spans="1:2" ht="17.100000000000001" customHeight="1">
      <c r="A451" s="5" t="s">
        <v>445</v>
      </c>
      <c r="B451" s="6">
        <v>0</v>
      </c>
    </row>
    <row r="452" spans="1:2" ht="17.100000000000001" customHeight="1">
      <c r="A452" s="5" t="s">
        <v>446</v>
      </c>
      <c r="B452" s="6">
        <v>2417</v>
      </c>
    </row>
    <row r="453" spans="1:2" ht="17.100000000000001" customHeight="1">
      <c r="A453" s="5" t="s">
        <v>314</v>
      </c>
      <c r="B453" s="6">
        <v>450</v>
      </c>
    </row>
    <row r="454" spans="1:2" ht="17.100000000000001" customHeight="1">
      <c r="A454" s="5" t="s">
        <v>315</v>
      </c>
      <c r="B454" s="6">
        <v>1625</v>
      </c>
    </row>
    <row r="455" spans="1:2" ht="17.100000000000001" customHeight="1">
      <c r="A455" s="5" t="s">
        <v>316</v>
      </c>
      <c r="B455" s="6">
        <v>320</v>
      </c>
    </row>
    <row r="456" spans="1:2" ht="17.100000000000001" customHeight="1">
      <c r="A456" s="5" t="s">
        <v>447</v>
      </c>
      <c r="B456" s="6">
        <v>22</v>
      </c>
    </row>
    <row r="457" spans="1:2" ht="17.100000000000001" customHeight="1">
      <c r="A457" s="5" t="s">
        <v>317</v>
      </c>
      <c r="B457" s="6">
        <v>6580</v>
      </c>
    </row>
    <row r="458" spans="1:2" ht="17.100000000000001" customHeight="1">
      <c r="A458" s="5" t="s">
        <v>318</v>
      </c>
      <c r="B458" s="6">
        <v>130</v>
      </c>
    </row>
    <row r="459" spans="1:2" ht="17.100000000000001" customHeight="1">
      <c r="A459" s="5" t="s">
        <v>319</v>
      </c>
      <c r="B459" s="6">
        <v>6450</v>
      </c>
    </row>
    <row r="460" spans="1:2" ht="17.100000000000001" customHeight="1">
      <c r="A460" s="5" t="s">
        <v>320</v>
      </c>
      <c r="B460" s="6">
        <v>9795</v>
      </c>
    </row>
    <row r="461" spans="1:2" ht="17.100000000000001" customHeight="1">
      <c r="A461" s="5" t="s">
        <v>321</v>
      </c>
      <c r="B461" s="6">
        <v>155</v>
      </c>
    </row>
    <row r="462" spans="1:2" ht="17.100000000000001" customHeight="1">
      <c r="A462" s="5" t="s">
        <v>240</v>
      </c>
      <c r="B462" s="6">
        <v>135</v>
      </c>
    </row>
    <row r="463" spans="1:2" ht="17.100000000000001" customHeight="1">
      <c r="A463" s="5" t="s">
        <v>241</v>
      </c>
      <c r="B463" s="6">
        <v>8</v>
      </c>
    </row>
    <row r="464" spans="1:2" ht="17.100000000000001" customHeight="1">
      <c r="A464" s="5" t="s">
        <v>322</v>
      </c>
      <c r="B464" s="6">
        <v>12</v>
      </c>
    </row>
    <row r="465" spans="1:2" ht="17.100000000000001" customHeight="1">
      <c r="A465" s="5" t="s">
        <v>323</v>
      </c>
      <c r="B465" s="6">
        <v>648</v>
      </c>
    </row>
    <row r="466" spans="1:2" ht="17.100000000000001" customHeight="1">
      <c r="A466" s="5" t="s">
        <v>240</v>
      </c>
      <c r="B466" s="6">
        <v>575</v>
      </c>
    </row>
    <row r="467" spans="1:2" ht="17.100000000000001" customHeight="1">
      <c r="A467" s="5" t="s">
        <v>241</v>
      </c>
      <c r="B467" s="6">
        <v>55</v>
      </c>
    </row>
    <row r="468" spans="1:2" ht="17.100000000000001" customHeight="1">
      <c r="A468" s="5" t="s">
        <v>324</v>
      </c>
      <c r="B468" s="6">
        <v>18</v>
      </c>
    </row>
    <row r="469" spans="1:2" ht="17.100000000000001" customHeight="1">
      <c r="A469" s="5" t="s">
        <v>325</v>
      </c>
      <c r="B469" s="6">
        <v>84</v>
      </c>
    </row>
    <row r="470" spans="1:2" ht="17.100000000000001" customHeight="1">
      <c r="A470" s="5" t="s">
        <v>240</v>
      </c>
      <c r="B470" s="6">
        <v>57</v>
      </c>
    </row>
    <row r="471" spans="1:2" ht="17.100000000000001" customHeight="1">
      <c r="A471" s="5" t="s">
        <v>241</v>
      </c>
      <c r="B471" s="6">
        <v>15</v>
      </c>
    </row>
    <row r="472" spans="1:2" ht="17.100000000000001" customHeight="1">
      <c r="A472" s="5" t="s">
        <v>326</v>
      </c>
      <c r="B472" s="6">
        <v>12</v>
      </c>
    </row>
    <row r="473" spans="1:2" ht="17.100000000000001" customHeight="1">
      <c r="A473" s="5" t="s">
        <v>327</v>
      </c>
      <c r="B473" s="6">
        <v>535</v>
      </c>
    </row>
    <row r="474" spans="1:2" ht="17.100000000000001" customHeight="1">
      <c r="A474" s="5" t="s">
        <v>240</v>
      </c>
      <c r="B474" s="6">
        <v>232</v>
      </c>
    </row>
    <row r="475" spans="1:2" ht="17.100000000000001" customHeight="1">
      <c r="A475" s="5" t="s">
        <v>241</v>
      </c>
      <c r="B475" s="6">
        <v>38</v>
      </c>
    </row>
    <row r="476" spans="1:2" ht="17.100000000000001" customHeight="1">
      <c r="A476" s="5" t="s">
        <v>328</v>
      </c>
      <c r="B476" s="6">
        <v>145</v>
      </c>
    </row>
    <row r="477" spans="1:2" ht="17.100000000000001" customHeight="1">
      <c r="A477" s="5" t="s">
        <v>329</v>
      </c>
      <c r="B477" s="6">
        <v>120</v>
      </c>
    </row>
    <row r="478" spans="1:2" ht="17.100000000000001" customHeight="1">
      <c r="A478" s="5" t="s">
        <v>330</v>
      </c>
      <c r="B478" s="6">
        <v>83</v>
      </c>
    </row>
    <row r="479" spans="1:2" ht="17.100000000000001" customHeight="1">
      <c r="A479" s="5" t="s">
        <v>240</v>
      </c>
      <c r="B479" s="6">
        <v>75</v>
      </c>
    </row>
    <row r="480" spans="1:2" ht="17.100000000000001" customHeight="1">
      <c r="A480" s="5" t="s">
        <v>241</v>
      </c>
      <c r="B480" s="6">
        <v>8</v>
      </c>
    </row>
    <row r="481" spans="1:2" ht="17.100000000000001" customHeight="1">
      <c r="A481" s="5" t="s">
        <v>331</v>
      </c>
      <c r="B481" s="6">
        <v>8290</v>
      </c>
    </row>
    <row r="482" spans="1:2" ht="17.100000000000001" customHeight="1">
      <c r="A482" s="5" t="s">
        <v>332</v>
      </c>
      <c r="B482" s="6">
        <v>160</v>
      </c>
    </row>
    <row r="483" spans="1:2" ht="17.100000000000001" customHeight="1">
      <c r="A483" s="5" t="s">
        <v>333</v>
      </c>
      <c r="B483" s="6">
        <v>8130</v>
      </c>
    </row>
    <row r="484" spans="1:2" ht="17.100000000000001" customHeight="1">
      <c r="A484" s="5" t="s">
        <v>334</v>
      </c>
      <c r="B484" s="6">
        <v>2588</v>
      </c>
    </row>
    <row r="485" spans="1:2" ht="17.100000000000001" customHeight="1">
      <c r="A485" s="5" t="s">
        <v>335</v>
      </c>
      <c r="B485" s="6">
        <v>1621</v>
      </c>
    </row>
    <row r="486" spans="1:2" ht="17.100000000000001" customHeight="1">
      <c r="A486" s="5" t="s">
        <v>240</v>
      </c>
      <c r="B486" s="6">
        <v>305</v>
      </c>
    </row>
    <row r="487" spans="1:2" ht="17.100000000000001" customHeight="1">
      <c r="A487" s="5" t="s">
        <v>241</v>
      </c>
      <c r="B487" s="6">
        <v>60</v>
      </c>
    </row>
    <row r="488" spans="1:2" ht="17.100000000000001" customHeight="1">
      <c r="A488" s="5" t="s">
        <v>336</v>
      </c>
      <c r="B488" s="6">
        <v>1256</v>
      </c>
    </row>
    <row r="489" spans="1:2" ht="17.100000000000001" customHeight="1">
      <c r="A489" s="5" t="s">
        <v>337</v>
      </c>
      <c r="B489" s="6">
        <v>897</v>
      </c>
    </row>
    <row r="490" spans="1:2" ht="17.100000000000001" customHeight="1">
      <c r="A490" s="5" t="s">
        <v>240</v>
      </c>
      <c r="B490" s="6">
        <v>132</v>
      </c>
    </row>
    <row r="491" spans="1:2" ht="17.100000000000001" customHeight="1">
      <c r="A491" s="5" t="s">
        <v>241</v>
      </c>
      <c r="B491" s="6">
        <v>15</v>
      </c>
    </row>
    <row r="492" spans="1:2" ht="17.100000000000001" customHeight="1">
      <c r="A492" s="5" t="s">
        <v>338</v>
      </c>
      <c r="B492" s="6">
        <v>750</v>
      </c>
    </row>
    <row r="493" spans="1:2" ht="17.100000000000001" customHeight="1">
      <c r="A493" s="5" t="s">
        <v>339</v>
      </c>
      <c r="B493" s="6">
        <v>70</v>
      </c>
    </row>
    <row r="494" spans="1:2" ht="17.100000000000001" customHeight="1">
      <c r="A494" s="5" t="s">
        <v>340</v>
      </c>
      <c r="B494" s="6">
        <v>70</v>
      </c>
    </row>
    <row r="495" spans="1:2" ht="17.100000000000001" customHeight="1">
      <c r="A495" s="5" t="s">
        <v>341</v>
      </c>
      <c r="B495" s="6">
        <v>60</v>
      </c>
    </row>
    <row r="496" spans="1:2" ht="17.100000000000001" customHeight="1">
      <c r="A496" s="5" t="s">
        <v>342</v>
      </c>
      <c r="B496" s="6">
        <v>60</v>
      </c>
    </row>
    <row r="497" spans="1:2" ht="17.100000000000001" customHeight="1">
      <c r="A497" s="5" t="s">
        <v>343</v>
      </c>
      <c r="B497" s="6">
        <v>8266</v>
      </c>
    </row>
    <row r="498" spans="1:2" ht="17.100000000000001" customHeight="1">
      <c r="A498" s="5" t="s">
        <v>344</v>
      </c>
      <c r="B498" s="6">
        <v>8077</v>
      </c>
    </row>
    <row r="499" spans="1:2" ht="17.100000000000001" customHeight="1">
      <c r="A499" s="5" t="s">
        <v>240</v>
      </c>
      <c r="B499" s="6">
        <v>2070</v>
      </c>
    </row>
    <row r="500" spans="1:2" ht="17.100000000000001" customHeight="1">
      <c r="A500" s="5" t="s">
        <v>241</v>
      </c>
      <c r="B500" s="6">
        <v>45</v>
      </c>
    </row>
    <row r="501" spans="1:2" ht="17.100000000000001" customHeight="1">
      <c r="A501" s="5" t="s">
        <v>448</v>
      </c>
      <c r="B501" s="6">
        <v>420</v>
      </c>
    </row>
    <row r="502" spans="1:2" ht="17.100000000000001" customHeight="1">
      <c r="A502" s="5" t="s">
        <v>345</v>
      </c>
      <c r="B502" s="6">
        <v>560</v>
      </c>
    </row>
    <row r="503" spans="1:2" ht="17.100000000000001" customHeight="1">
      <c r="A503" s="5" t="s">
        <v>449</v>
      </c>
      <c r="B503" s="6">
        <v>1310</v>
      </c>
    </row>
    <row r="504" spans="1:2" ht="17.100000000000001" customHeight="1">
      <c r="A504" s="5" t="s">
        <v>346</v>
      </c>
      <c r="B504" s="6">
        <v>2912</v>
      </c>
    </row>
    <row r="505" spans="1:2" ht="17.100000000000001" customHeight="1">
      <c r="A505" s="5" t="s">
        <v>347</v>
      </c>
      <c r="B505" s="6">
        <v>135</v>
      </c>
    </row>
    <row r="506" spans="1:2" ht="17.100000000000001" customHeight="1">
      <c r="A506" s="5" t="s">
        <v>450</v>
      </c>
      <c r="B506" s="6">
        <v>625</v>
      </c>
    </row>
    <row r="507" spans="1:2" ht="17.100000000000001" customHeight="1">
      <c r="A507" s="5" t="s">
        <v>348</v>
      </c>
      <c r="B507" s="6">
        <v>189</v>
      </c>
    </row>
    <row r="508" spans="1:2" ht="17.100000000000001" customHeight="1">
      <c r="A508" s="5" t="s">
        <v>349</v>
      </c>
      <c r="B508" s="6">
        <v>189</v>
      </c>
    </row>
    <row r="509" spans="1:2" ht="17.100000000000001" customHeight="1">
      <c r="A509" s="5" t="s">
        <v>350</v>
      </c>
      <c r="B509" s="6">
        <v>28403</v>
      </c>
    </row>
    <row r="510" spans="1:2" ht="17.100000000000001" customHeight="1">
      <c r="A510" s="5" t="s">
        <v>351</v>
      </c>
      <c r="B510" s="6">
        <v>28348</v>
      </c>
    </row>
    <row r="511" spans="1:2" ht="17.100000000000001" customHeight="1">
      <c r="A511" s="5" t="s">
        <v>352</v>
      </c>
      <c r="B511" s="6">
        <v>60</v>
      </c>
    </row>
    <row r="512" spans="1:2" ht="17.100000000000001" customHeight="1">
      <c r="A512" s="5" t="s">
        <v>353</v>
      </c>
      <c r="B512" s="6">
        <v>512</v>
      </c>
    </row>
    <row r="513" spans="1:2" ht="17.100000000000001" customHeight="1">
      <c r="A513" s="5" t="s">
        <v>354</v>
      </c>
      <c r="B513" s="6">
        <v>2800</v>
      </c>
    </row>
    <row r="514" spans="1:2" ht="17.100000000000001" customHeight="1">
      <c r="A514" s="5" t="s">
        <v>355</v>
      </c>
      <c r="B514" s="6">
        <v>17416</v>
      </c>
    </row>
    <row r="515" spans="1:2" ht="17.100000000000001" customHeight="1">
      <c r="A515" s="5" t="s">
        <v>356</v>
      </c>
      <c r="B515" s="6">
        <v>7560</v>
      </c>
    </row>
    <row r="516" spans="1:2" ht="17.100000000000001" customHeight="1">
      <c r="A516" s="5" t="s">
        <v>451</v>
      </c>
      <c r="B516" s="6">
        <v>55</v>
      </c>
    </row>
    <row r="517" spans="1:2" ht="17.100000000000001" customHeight="1">
      <c r="A517" s="5" t="s">
        <v>452</v>
      </c>
      <c r="B517" s="6">
        <v>45</v>
      </c>
    </row>
    <row r="518" spans="1:2" ht="17.100000000000001" customHeight="1">
      <c r="A518" s="5" t="s">
        <v>453</v>
      </c>
      <c r="B518" s="6">
        <v>10</v>
      </c>
    </row>
    <row r="519" spans="1:2" ht="17.100000000000001" customHeight="1">
      <c r="A519" s="5" t="s">
        <v>357</v>
      </c>
      <c r="B519" s="6">
        <v>1685</v>
      </c>
    </row>
    <row r="520" spans="1:2" ht="17.100000000000001" customHeight="1">
      <c r="A520" s="5" t="s">
        <v>358</v>
      </c>
      <c r="B520" s="6">
        <v>1478</v>
      </c>
    </row>
    <row r="521" spans="1:2" ht="17.100000000000001" customHeight="1">
      <c r="A521" s="5" t="s">
        <v>240</v>
      </c>
      <c r="B521" s="6">
        <v>260</v>
      </c>
    </row>
    <row r="522" spans="1:2" ht="17.100000000000001" customHeight="1">
      <c r="A522" s="5" t="s">
        <v>241</v>
      </c>
      <c r="B522" s="6">
        <v>20</v>
      </c>
    </row>
    <row r="523" spans="1:2" ht="17.100000000000001" customHeight="1">
      <c r="A523" s="5" t="s">
        <v>454</v>
      </c>
      <c r="B523" s="6">
        <v>10</v>
      </c>
    </row>
    <row r="524" spans="1:2" ht="17.100000000000001" customHeight="1">
      <c r="A524" s="5" t="s">
        <v>359</v>
      </c>
      <c r="B524" s="6">
        <v>236</v>
      </c>
    </row>
    <row r="525" spans="1:2" ht="17.100000000000001" customHeight="1">
      <c r="A525" s="5" t="s">
        <v>360</v>
      </c>
      <c r="B525" s="6">
        <v>952</v>
      </c>
    </row>
    <row r="526" spans="1:2" ht="17.100000000000001" customHeight="1">
      <c r="A526" s="5" t="s">
        <v>361</v>
      </c>
      <c r="B526" s="6">
        <v>112</v>
      </c>
    </row>
    <row r="527" spans="1:2" ht="17.100000000000001" customHeight="1">
      <c r="A527" s="5" t="s">
        <v>240</v>
      </c>
      <c r="B527" s="6">
        <v>87</v>
      </c>
    </row>
    <row r="528" spans="1:2" ht="17.100000000000001" customHeight="1">
      <c r="A528" s="5" t="s">
        <v>241</v>
      </c>
      <c r="B528" s="6">
        <v>25</v>
      </c>
    </row>
    <row r="529" spans="1:2" ht="17.100000000000001" customHeight="1">
      <c r="A529" s="5" t="s">
        <v>455</v>
      </c>
      <c r="B529" s="6">
        <v>95</v>
      </c>
    </row>
    <row r="530" spans="1:2" ht="17.100000000000001" customHeight="1">
      <c r="A530" s="5" t="s">
        <v>456</v>
      </c>
      <c r="B530" s="6">
        <v>95</v>
      </c>
    </row>
    <row r="531" spans="1:2" ht="17.100000000000001" customHeight="1">
      <c r="A531" s="5" t="s">
        <v>457</v>
      </c>
      <c r="B531" s="6">
        <v>2000</v>
      </c>
    </row>
    <row r="532" spans="1:2" ht="17.100000000000001" customHeight="1">
      <c r="A532" s="5" t="s">
        <v>458</v>
      </c>
      <c r="B532" s="6">
        <v>2000</v>
      </c>
    </row>
    <row r="533" spans="1:2" ht="17.100000000000001" customHeight="1">
      <c r="A533" s="5" t="s">
        <v>459</v>
      </c>
      <c r="B533" s="6">
        <v>2000</v>
      </c>
    </row>
    <row r="534" spans="1:2" ht="17.100000000000001" customHeight="1">
      <c r="A534" s="5" t="s">
        <v>362</v>
      </c>
      <c r="B534" s="6">
        <v>1535</v>
      </c>
    </row>
    <row r="535" spans="1:2" ht="17.25" customHeight="1">
      <c r="A535" s="5" t="s">
        <v>363</v>
      </c>
      <c r="B535" s="6">
        <v>1535</v>
      </c>
    </row>
    <row r="536" spans="1:2" ht="18" customHeight="1">
      <c r="A536" s="35" t="s">
        <v>364</v>
      </c>
      <c r="B536" s="36">
        <v>473175</v>
      </c>
    </row>
  </sheetData>
  <mergeCells count="1">
    <mergeCell ref="A1:B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C67"/>
  <sheetViews>
    <sheetView topLeftCell="A43" workbookViewId="0">
      <selection activeCell="C15" sqref="C15"/>
    </sheetView>
  </sheetViews>
  <sheetFormatPr defaultRowHeight="14.25"/>
  <cols>
    <col min="1" max="1" width="23.75" customWidth="1"/>
    <col min="2" max="2" width="27.625" style="47" customWidth="1"/>
    <col min="3" max="3" width="25.125" customWidth="1"/>
  </cols>
  <sheetData>
    <row r="1" spans="1:3" ht="22.5">
      <c r="A1" s="121" t="s">
        <v>741</v>
      </c>
      <c r="B1" s="121"/>
      <c r="C1" s="121"/>
    </row>
    <row r="2" spans="1:3">
      <c r="A2" s="44"/>
      <c r="B2" s="45" t="s">
        <v>732</v>
      </c>
      <c r="C2" s="46" t="s">
        <v>472</v>
      </c>
    </row>
    <row r="3" spans="1:3">
      <c r="A3" s="99" t="s">
        <v>473</v>
      </c>
      <c r="B3" s="99" t="s">
        <v>474</v>
      </c>
      <c r="C3" s="99" t="s">
        <v>475</v>
      </c>
    </row>
    <row r="4" spans="1:3" ht="19.5" customHeight="1">
      <c r="A4" s="104">
        <v>301</v>
      </c>
      <c r="B4" s="102" t="s">
        <v>725</v>
      </c>
      <c r="C4" s="100">
        <v>131983.81165310001</v>
      </c>
    </row>
    <row r="5" spans="1:3" ht="19.5" customHeight="1">
      <c r="A5" s="103">
        <v>30101</v>
      </c>
      <c r="B5" s="101" t="s">
        <v>685</v>
      </c>
      <c r="C5" s="100">
        <v>47734.453893500009</v>
      </c>
    </row>
    <row r="6" spans="1:3" ht="19.5" customHeight="1">
      <c r="A6" s="103">
        <v>30102</v>
      </c>
      <c r="B6" s="101" t="s">
        <v>476</v>
      </c>
      <c r="C6" s="100">
        <v>21145.244813000005</v>
      </c>
    </row>
    <row r="7" spans="1:3" ht="19.5" customHeight="1">
      <c r="A7" s="103">
        <v>30103</v>
      </c>
      <c r="B7" s="101" t="s">
        <v>686</v>
      </c>
      <c r="C7" s="100">
        <v>8106.7063901999991</v>
      </c>
    </row>
    <row r="8" spans="1:3" ht="19.5" customHeight="1">
      <c r="A8" s="103">
        <v>30104</v>
      </c>
      <c r="B8" s="101" t="s">
        <v>687</v>
      </c>
      <c r="C8" s="100">
        <v>12809.279938400001</v>
      </c>
    </row>
    <row r="9" spans="1:3" ht="19.5" customHeight="1">
      <c r="A9" s="103">
        <v>30106</v>
      </c>
      <c r="B9" s="101" t="s">
        <v>477</v>
      </c>
      <c r="C9" s="100">
        <v>382.07083750000004</v>
      </c>
    </row>
    <row r="10" spans="1:3" ht="19.5" customHeight="1">
      <c r="A10" s="103">
        <v>30107</v>
      </c>
      <c r="B10" s="101" t="s">
        <v>688</v>
      </c>
      <c r="C10" s="100">
        <v>31283.971913700003</v>
      </c>
    </row>
    <row r="11" spans="1:3" ht="19.5" customHeight="1">
      <c r="A11" s="103">
        <v>30199</v>
      </c>
      <c r="B11" s="101" t="s">
        <v>689</v>
      </c>
      <c r="C11" s="100">
        <v>10522.083866800001</v>
      </c>
    </row>
    <row r="12" spans="1:3" ht="19.5" customHeight="1">
      <c r="A12" s="105">
        <v>302</v>
      </c>
      <c r="B12" s="102" t="s">
        <v>726</v>
      </c>
      <c r="C12" s="100">
        <v>83218.007975</v>
      </c>
    </row>
    <row r="13" spans="1:3" ht="21.75" customHeight="1">
      <c r="A13" s="103">
        <v>30201</v>
      </c>
      <c r="B13" s="101" t="s">
        <v>690</v>
      </c>
      <c r="C13" s="100">
        <v>7189.3840627299996</v>
      </c>
    </row>
    <row r="14" spans="1:3" ht="21.75" customHeight="1">
      <c r="A14" s="103">
        <v>30202</v>
      </c>
      <c r="B14" s="101" t="s">
        <v>691</v>
      </c>
      <c r="C14" s="100">
        <v>1214.09245311</v>
      </c>
    </row>
    <row r="15" spans="1:3" ht="21.75" customHeight="1">
      <c r="A15" s="103">
        <v>30203</v>
      </c>
      <c r="B15" s="101" t="s">
        <v>692</v>
      </c>
      <c r="C15" s="100">
        <v>95.249456000000009</v>
      </c>
    </row>
    <row r="16" spans="1:3" ht="21.75" customHeight="1">
      <c r="A16" s="103">
        <v>30204</v>
      </c>
      <c r="B16" s="101" t="s">
        <v>693</v>
      </c>
      <c r="C16" s="100">
        <v>228.16877137</v>
      </c>
    </row>
    <row r="17" spans="1:3" ht="21.75" customHeight="1">
      <c r="A17" s="103">
        <v>30205</v>
      </c>
      <c r="B17" s="101" t="s">
        <v>694</v>
      </c>
      <c r="C17" s="100">
        <v>878.68959894000011</v>
      </c>
    </row>
    <row r="18" spans="1:3" ht="21.75" customHeight="1">
      <c r="A18" s="103">
        <v>30206</v>
      </c>
      <c r="B18" s="101" t="s">
        <v>695</v>
      </c>
      <c r="C18" s="100">
        <v>2100.79695894</v>
      </c>
    </row>
    <row r="19" spans="1:3" ht="21.75" customHeight="1">
      <c r="A19" s="103">
        <v>30207</v>
      </c>
      <c r="B19" s="101" t="s">
        <v>696</v>
      </c>
      <c r="C19" s="100">
        <v>579.5307669</v>
      </c>
    </row>
    <row r="20" spans="1:3" ht="21.75" customHeight="1">
      <c r="A20" s="103">
        <v>30208</v>
      </c>
      <c r="B20" s="101" t="s">
        <v>697</v>
      </c>
      <c r="C20" s="100">
        <v>1116.5518579000002</v>
      </c>
    </row>
    <row r="21" spans="1:3" ht="21.75" customHeight="1">
      <c r="A21" s="103">
        <v>30209</v>
      </c>
      <c r="B21" s="101" t="s">
        <v>698</v>
      </c>
      <c r="C21" s="100">
        <v>1018.32014505</v>
      </c>
    </row>
    <row r="22" spans="1:3" ht="21.75" customHeight="1">
      <c r="A22" s="103">
        <v>30211</v>
      </c>
      <c r="B22" s="101" t="s">
        <v>699</v>
      </c>
      <c r="C22" s="100">
        <v>1858.3290910300002</v>
      </c>
    </row>
    <row r="23" spans="1:3" ht="21.75" customHeight="1">
      <c r="A23" s="103">
        <v>30212</v>
      </c>
      <c r="B23" s="101" t="s">
        <v>700</v>
      </c>
      <c r="C23" s="100">
        <v>0</v>
      </c>
    </row>
    <row r="24" spans="1:3" ht="21.75" customHeight="1">
      <c r="A24" s="103">
        <v>30213</v>
      </c>
      <c r="B24" s="101" t="s">
        <v>701</v>
      </c>
      <c r="C24" s="100">
        <v>5295.3563274399994</v>
      </c>
    </row>
    <row r="25" spans="1:3" ht="21.75" customHeight="1">
      <c r="A25" s="103">
        <v>30214</v>
      </c>
      <c r="B25" s="101" t="s">
        <v>702</v>
      </c>
      <c r="C25" s="100">
        <v>354.51108148000003</v>
      </c>
    </row>
    <row r="26" spans="1:3" ht="21.75" customHeight="1">
      <c r="A26" s="103">
        <v>30215</v>
      </c>
      <c r="B26" s="101" t="s">
        <v>703</v>
      </c>
      <c r="C26" s="100">
        <v>1291.79161963</v>
      </c>
    </row>
    <row r="27" spans="1:3" ht="21.75" customHeight="1">
      <c r="A27" s="103">
        <v>30216</v>
      </c>
      <c r="B27" s="101" t="s">
        <v>704</v>
      </c>
      <c r="C27" s="100">
        <v>1586.6331953399999</v>
      </c>
    </row>
    <row r="28" spans="1:3" ht="21.75" customHeight="1">
      <c r="A28" s="103">
        <v>30217</v>
      </c>
      <c r="B28" s="101" t="s">
        <v>705</v>
      </c>
      <c r="C28" s="100">
        <v>1884</v>
      </c>
    </row>
    <row r="29" spans="1:3" ht="21.75" customHeight="1">
      <c r="A29" s="103">
        <v>30218</v>
      </c>
      <c r="B29" s="101" t="s">
        <v>706</v>
      </c>
      <c r="C29" s="100">
        <v>37286.656986529997</v>
      </c>
    </row>
    <row r="30" spans="1:3" ht="21.75" customHeight="1">
      <c r="A30" s="103">
        <v>30224</v>
      </c>
      <c r="B30" s="101" t="s">
        <v>707</v>
      </c>
      <c r="C30" s="100">
        <v>27.669508000000004</v>
      </c>
    </row>
    <row r="31" spans="1:3" ht="21.75" customHeight="1">
      <c r="A31" s="103">
        <v>30225</v>
      </c>
      <c r="B31" s="101" t="s">
        <v>708</v>
      </c>
      <c r="C31" s="100">
        <v>166.77657000000002</v>
      </c>
    </row>
    <row r="32" spans="1:3" ht="21.75" customHeight="1">
      <c r="A32" s="103">
        <v>30226</v>
      </c>
      <c r="B32" s="101" t="s">
        <v>709</v>
      </c>
      <c r="C32" s="100">
        <v>3652.1825397299999</v>
      </c>
    </row>
    <row r="33" spans="1:3" ht="21.75" customHeight="1">
      <c r="A33" s="103">
        <v>30227</v>
      </c>
      <c r="B33" s="101" t="s">
        <v>710</v>
      </c>
      <c r="C33" s="100">
        <v>2351.4513729400001</v>
      </c>
    </row>
    <row r="34" spans="1:3" ht="21.75" customHeight="1">
      <c r="A34" s="103">
        <v>30228</v>
      </c>
      <c r="B34" s="101" t="s">
        <v>711</v>
      </c>
      <c r="C34" s="100">
        <v>1760.7210328800002</v>
      </c>
    </row>
    <row r="35" spans="1:3" ht="21.75" customHeight="1">
      <c r="A35" s="103">
        <v>30229</v>
      </c>
      <c r="B35" s="101" t="s">
        <v>712</v>
      </c>
      <c r="C35" s="100">
        <v>2820.0624471799997</v>
      </c>
    </row>
    <row r="36" spans="1:3" ht="21.75" customHeight="1">
      <c r="A36" s="103">
        <v>30231</v>
      </c>
      <c r="B36" s="101" t="s">
        <v>713</v>
      </c>
      <c r="C36" s="100">
        <v>1586.7993158000002</v>
      </c>
    </row>
    <row r="37" spans="1:3" ht="21.75" customHeight="1">
      <c r="A37" s="103">
        <v>30239</v>
      </c>
      <c r="B37" s="101" t="s">
        <v>714</v>
      </c>
      <c r="C37" s="100">
        <v>428.67077660000001</v>
      </c>
    </row>
    <row r="38" spans="1:3" ht="21.75" customHeight="1">
      <c r="A38" s="103">
        <v>30240</v>
      </c>
      <c r="B38" s="101" t="s">
        <v>715</v>
      </c>
      <c r="C38" s="100">
        <v>81.623029799999998</v>
      </c>
    </row>
    <row r="39" spans="1:3" ht="21.75" customHeight="1">
      <c r="A39" s="103">
        <v>30299</v>
      </c>
      <c r="B39" s="101" t="s">
        <v>716</v>
      </c>
      <c r="C39" s="100">
        <v>6364.1031383299996</v>
      </c>
    </row>
    <row r="40" spans="1:3" ht="21.75" customHeight="1">
      <c r="A40" s="105">
        <v>303</v>
      </c>
      <c r="B40" s="102" t="s">
        <v>727</v>
      </c>
      <c r="C40" s="100">
        <v>93159.774242440006</v>
      </c>
    </row>
    <row r="41" spans="1:3" ht="21.75" customHeight="1">
      <c r="A41" s="103">
        <v>30301</v>
      </c>
      <c r="B41" s="101" t="s">
        <v>478</v>
      </c>
      <c r="C41" s="100">
        <v>104.42475520000001</v>
      </c>
    </row>
    <row r="42" spans="1:3" ht="21.75" customHeight="1">
      <c r="A42" s="103">
        <v>30302</v>
      </c>
      <c r="B42" s="101" t="s">
        <v>479</v>
      </c>
      <c r="C42" s="100">
        <v>12785.81548904</v>
      </c>
    </row>
    <row r="43" spans="1:3" ht="21.75" customHeight="1">
      <c r="A43" s="103">
        <v>30303</v>
      </c>
      <c r="B43" s="101" t="s">
        <v>717</v>
      </c>
      <c r="C43" s="100">
        <v>181.25727580000003</v>
      </c>
    </row>
    <row r="44" spans="1:3" ht="21.75" customHeight="1">
      <c r="A44" s="103">
        <v>30304</v>
      </c>
      <c r="B44" s="101" t="s">
        <v>480</v>
      </c>
      <c r="C44" s="100">
        <v>1191.3187783999999</v>
      </c>
    </row>
    <row r="45" spans="1:3" ht="21.75" customHeight="1">
      <c r="A45" s="103">
        <v>30305</v>
      </c>
      <c r="B45" s="101" t="s">
        <v>481</v>
      </c>
      <c r="C45" s="100">
        <v>40072.015913880001</v>
      </c>
    </row>
    <row r="46" spans="1:3" ht="21.75" customHeight="1">
      <c r="A46" s="103">
        <v>30306</v>
      </c>
      <c r="B46" s="101" t="s">
        <v>482</v>
      </c>
      <c r="C46" s="100">
        <v>12941.54</v>
      </c>
    </row>
    <row r="47" spans="1:3" ht="21.75" customHeight="1">
      <c r="A47" s="103">
        <v>30307</v>
      </c>
      <c r="B47" s="101" t="s">
        <v>483</v>
      </c>
      <c r="C47" s="100">
        <v>6268.1971354400002</v>
      </c>
    </row>
    <row r="48" spans="1:3" ht="21.75" customHeight="1">
      <c r="A48" s="103">
        <v>30308</v>
      </c>
      <c r="B48" s="101" t="s">
        <v>484</v>
      </c>
      <c r="C48" s="100">
        <v>8950.3829436399992</v>
      </c>
    </row>
    <row r="49" spans="1:3" ht="21.75" customHeight="1">
      <c r="A49" s="103">
        <v>30309</v>
      </c>
      <c r="B49" s="101" t="s">
        <v>485</v>
      </c>
      <c r="C49" s="100">
        <v>2819.5706221000005</v>
      </c>
    </row>
    <row r="50" spans="1:3" ht="21.75" customHeight="1">
      <c r="A50" s="103">
        <v>30310</v>
      </c>
      <c r="B50" s="101" t="s">
        <v>486</v>
      </c>
      <c r="C50" s="100">
        <v>283.80164400000001</v>
      </c>
    </row>
    <row r="51" spans="1:3" ht="21.75" customHeight="1">
      <c r="A51" s="103">
        <v>30311</v>
      </c>
      <c r="B51" s="101" t="s">
        <v>718</v>
      </c>
      <c r="C51" s="100">
        <v>6661.91618328</v>
      </c>
    </row>
    <row r="52" spans="1:3" ht="21.75" customHeight="1">
      <c r="A52" s="103">
        <v>30313</v>
      </c>
      <c r="B52" s="101" t="s">
        <v>487</v>
      </c>
      <c r="C52" s="100">
        <v>8.1171121799999995</v>
      </c>
    </row>
    <row r="53" spans="1:3" ht="21.75" customHeight="1">
      <c r="A53" s="103">
        <v>30399</v>
      </c>
      <c r="B53" s="101" t="s">
        <v>719</v>
      </c>
      <c r="C53" s="100">
        <v>891.41638948000002</v>
      </c>
    </row>
    <row r="54" spans="1:3" ht="21.75" customHeight="1">
      <c r="A54" s="105">
        <v>310</v>
      </c>
      <c r="B54" s="102" t="s">
        <v>728</v>
      </c>
      <c r="C54" s="100">
        <v>5184.8402059999999</v>
      </c>
    </row>
    <row r="55" spans="1:3" ht="21.75" customHeight="1">
      <c r="A55" s="103">
        <v>31002</v>
      </c>
      <c r="B55" s="101" t="s">
        <v>488</v>
      </c>
      <c r="C55" s="100">
        <v>1270.2000499999999</v>
      </c>
    </row>
    <row r="56" spans="1:3" ht="21.75" customHeight="1">
      <c r="A56" s="103">
        <v>31003</v>
      </c>
      <c r="B56" s="101" t="s">
        <v>489</v>
      </c>
      <c r="C56" s="100">
        <v>2516.1324589999999</v>
      </c>
    </row>
    <row r="57" spans="1:3" ht="21.75" customHeight="1">
      <c r="A57" s="103">
        <v>31007</v>
      </c>
      <c r="B57" s="101" t="s">
        <v>720</v>
      </c>
      <c r="C57" s="100">
        <v>1190.7832960000001</v>
      </c>
    </row>
    <row r="58" spans="1:3" ht="21.75" customHeight="1">
      <c r="A58" s="103">
        <v>31013</v>
      </c>
      <c r="B58" s="101" t="s">
        <v>490</v>
      </c>
      <c r="C58" s="100">
        <v>9.8990210000000012</v>
      </c>
    </row>
    <row r="59" spans="1:3" ht="21.75" customHeight="1">
      <c r="A59" s="103">
        <v>31019</v>
      </c>
      <c r="B59" s="101" t="s">
        <v>721</v>
      </c>
      <c r="C59" s="100">
        <v>161.06280000000001</v>
      </c>
    </row>
    <row r="60" spans="1:3" ht="21.75" customHeight="1">
      <c r="A60" s="103">
        <v>31099</v>
      </c>
      <c r="B60" s="101" t="s">
        <v>491</v>
      </c>
      <c r="C60" s="100">
        <v>36.76258</v>
      </c>
    </row>
    <row r="61" spans="1:3" ht="21.75" customHeight="1">
      <c r="A61" s="105">
        <v>304</v>
      </c>
      <c r="B61" s="102" t="s">
        <v>729</v>
      </c>
      <c r="C61" s="100">
        <v>660.9</v>
      </c>
    </row>
    <row r="62" spans="1:3" ht="21.75" customHeight="1">
      <c r="A62" s="103">
        <v>30401</v>
      </c>
      <c r="B62" s="101" t="s">
        <v>722</v>
      </c>
      <c r="C62" s="100">
        <v>250.5</v>
      </c>
    </row>
    <row r="63" spans="1:3" ht="21.75" customHeight="1">
      <c r="A63" s="103">
        <v>30402</v>
      </c>
      <c r="B63" s="101" t="s">
        <v>492</v>
      </c>
      <c r="C63" s="100">
        <v>376.4</v>
      </c>
    </row>
    <row r="64" spans="1:3" ht="21.75" customHeight="1">
      <c r="A64" s="103">
        <v>30499</v>
      </c>
      <c r="B64" s="101" t="s">
        <v>723</v>
      </c>
      <c r="C64" s="100">
        <v>34</v>
      </c>
    </row>
    <row r="65" spans="1:3" ht="21.75" customHeight="1">
      <c r="A65" s="105">
        <v>307</v>
      </c>
      <c r="B65" s="102" t="s">
        <v>730</v>
      </c>
      <c r="C65" s="100">
        <v>815.38869599999998</v>
      </c>
    </row>
    <row r="66" spans="1:3" ht="21.75" customHeight="1">
      <c r="A66" s="103">
        <v>30701</v>
      </c>
      <c r="B66" s="101" t="s">
        <v>493</v>
      </c>
      <c r="C66" s="100">
        <v>815.38869599999998</v>
      </c>
    </row>
    <row r="67" spans="1:3" ht="21.75" customHeight="1">
      <c r="A67" s="120" t="s">
        <v>724</v>
      </c>
      <c r="B67" s="120"/>
      <c r="C67" s="100">
        <v>315022.72277254006</v>
      </c>
    </row>
  </sheetData>
  <mergeCells count="2">
    <mergeCell ref="A67:B67"/>
    <mergeCell ref="A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B112"/>
  <sheetViews>
    <sheetView workbookViewId="0">
      <selection activeCell="B7" sqref="B7"/>
    </sheetView>
  </sheetViews>
  <sheetFormatPr defaultRowHeight="14.25"/>
  <cols>
    <col min="1" max="1" width="41.875" style="9" customWidth="1"/>
    <col min="2" max="2" width="37.25" style="1" customWidth="1"/>
    <col min="3" max="16384" width="9" style="1"/>
  </cols>
  <sheetData>
    <row r="1" spans="1:2" s="2" customFormat="1" ht="25.5" customHeight="1">
      <c r="A1" s="122" t="s">
        <v>684</v>
      </c>
      <c r="B1" s="122"/>
    </row>
    <row r="2" spans="1:2" ht="15.75" customHeight="1">
      <c r="A2" s="16">
        <v>42472</v>
      </c>
      <c r="B2" s="10" t="s">
        <v>0</v>
      </c>
    </row>
    <row r="3" spans="1:2" ht="36.75" customHeight="1">
      <c r="A3" s="4" t="s">
        <v>1</v>
      </c>
      <c r="B3" s="14" t="s">
        <v>463</v>
      </c>
    </row>
    <row r="4" spans="1:2" ht="18.75" customHeight="1">
      <c r="A4" s="62" t="s">
        <v>649</v>
      </c>
      <c r="B4" s="54">
        <v>7543</v>
      </c>
    </row>
    <row r="5" spans="1:2" ht="18.75" customHeight="1">
      <c r="A5" s="5" t="s">
        <v>624</v>
      </c>
      <c r="B5" s="69">
        <v>3511</v>
      </c>
    </row>
    <row r="6" spans="1:2" ht="18.75" customHeight="1">
      <c r="A6" s="5" t="s">
        <v>625</v>
      </c>
      <c r="B6" s="69">
        <v>2100</v>
      </c>
    </row>
    <row r="7" spans="1:2" ht="18.75" customHeight="1">
      <c r="A7" s="5" t="s">
        <v>626</v>
      </c>
      <c r="B7" s="69">
        <v>1175</v>
      </c>
    </row>
    <row r="8" spans="1:2" ht="18.75" customHeight="1">
      <c r="A8" s="5" t="s">
        <v>627</v>
      </c>
      <c r="B8" s="69">
        <v>757</v>
      </c>
    </row>
    <row r="9" spans="1:2" s="43" customFormat="1" ht="18.75" customHeight="1">
      <c r="A9" s="70" t="s">
        <v>648</v>
      </c>
      <c r="B9" s="54">
        <v>244989</v>
      </c>
    </row>
    <row r="10" spans="1:2" ht="18.75" customHeight="1">
      <c r="A10" s="5" t="s">
        <v>628</v>
      </c>
      <c r="B10" s="69">
        <v>600</v>
      </c>
    </row>
    <row r="11" spans="1:2" ht="18.75" customHeight="1">
      <c r="A11" s="5" t="s">
        <v>629</v>
      </c>
      <c r="B11" s="69">
        <v>72378</v>
      </c>
    </row>
    <row r="12" spans="1:2" ht="18.75" customHeight="1">
      <c r="A12" s="5" t="s">
        <v>630</v>
      </c>
      <c r="B12" s="69">
        <v>5160</v>
      </c>
    </row>
    <row r="13" spans="1:2" ht="18.75" customHeight="1">
      <c r="A13" s="5" t="s">
        <v>631</v>
      </c>
      <c r="B13" s="69">
        <v>31251</v>
      </c>
    </row>
    <row r="14" spans="1:2" ht="18.75" customHeight="1">
      <c r="A14" s="5" t="s">
        <v>632</v>
      </c>
      <c r="B14" s="69">
        <v>6006</v>
      </c>
    </row>
    <row r="15" spans="1:2" ht="18.75" customHeight="1">
      <c r="A15" s="5" t="s">
        <v>633</v>
      </c>
      <c r="B15" s="69"/>
    </row>
    <row r="16" spans="1:2" ht="18.75" customHeight="1">
      <c r="A16" s="5" t="s">
        <v>634</v>
      </c>
      <c r="B16" s="69"/>
    </row>
    <row r="17" spans="1:2" ht="18.75" customHeight="1">
      <c r="A17" s="5" t="s">
        <v>635</v>
      </c>
      <c r="B17" s="69">
        <v>-1257</v>
      </c>
    </row>
    <row r="18" spans="1:2" ht="18.75" customHeight="1">
      <c r="A18" s="5" t="s">
        <v>636</v>
      </c>
      <c r="B18" s="69"/>
    </row>
    <row r="19" spans="1:2" ht="18.75" customHeight="1">
      <c r="A19" s="5" t="s">
        <v>637</v>
      </c>
      <c r="B19" s="69">
        <v>1872</v>
      </c>
    </row>
    <row r="20" spans="1:2" ht="18.75" customHeight="1">
      <c r="A20" s="5" t="s">
        <v>638</v>
      </c>
      <c r="B20" s="69">
        <v>21530</v>
      </c>
    </row>
    <row r="21" spans="1:2" ht="18.75" customHeight="1">
      <c r="A21" s="5" t="s">
        <v>639</v>
      </c>
      <c r="B21" s="69">
        <v>37983</v>
      </c>
    </row>
    <row r="22" spans="1:2" ht="18.75" customHeight="1">
      <c r="A22" s="5" t="s">
        <v>640</v>
      </c>
      <c r="B22" s="69">
        <v>42038</v>
      </c>
    </row>
    <row r="23" spans="1:2" ht="18.75" customHeight="1">
      <c r="A23" s="5" t="s">
        <v>641</v>
      </c>
      <c r="B23" s="69">
        <v>4186</v>
      </c>
    </row>
    <row r="24" spans="1:2" ht="18.75" customHeight="1">
      <c r="A24" s="5" t="s">
        <v>642</v>
      </c>
      <c r="B24" s="69">
        <v>1993</v>
      </c>
    </row>
    <row r="25" spans="1:2" ht="18.75" customHeight="1">
      <c r="A25" s="5" t="s">
        <v>643</v>
      </c>
      <c r="B25" s="69">
        <v>452</v>
      </c>
    </row>
    <row r="26" spans="1:2" ht="18.75" customHeight="1">
      <c r="A26" s="5" t="s">
        <v>644</v>
      </c>
      <c r="B26" s="69">
        <v>20074</v>
      </c>
    </row>
    <row r="27" spans="1:2" ht="18.75" customHeight="1">
      <c r="A27" s="5" t="s">
        <v>645</v>
      </c>
      <c r="B27" s="69">
        <v>723</v>
      </c>
    </row>
    <row r="28" spans="1:2" s="43" customFormat="1" ht="18.75" customHeight="1">
      <c r="A28" s="70" t="s">
        <v>647</v>
      </c>
      <c r="B28" s="54">
        <v>155396</v>
      </c>
    </row>
    <row r="29" spans="1:2" ht="18.75" customHeight="1">
      <c r="A29" s="64" t="s">
        <v>11</v>
      </c>
      <c r="B29" s="67">
        <v>100</v>
      </c>
    </row>
    <row r="30" spans="1:2" ht="18.75" customHeight="1">
      <c r="A30" s="64" t="s">
        <v>14</v>
      </c>
      <c r="B30" s="67">
        <v>792</v>
      </c>
    </row>
    <row r="31" spans="1:2" ht="18.75" customHeight="1">
      <c r="A31" s="65" t="s">
        <v>17</v>
      </c>
      <c r="B31" s="67">
        <v>16</v>
      </c>
    </row>
    <row r="32" spans="1:2" ht="18.75" customHeight="1">
      <c r="A32" s="64" t="s">
        <v>20</v>
      </c>
      <c r="B32" s="67">
        <v>113</v>
      </c>
    </row>
    <row r="33" spans="1:2" ht="18.75" customHeight="1">
      <c r="A33" s="65" t="s">
        <v>24</v>
      </c>
      <c r="B33" s="67">
        <v>10</v>
      </c>
    </row>
    <row r="34" spans="1:2" ht="18.75" customHeight="1">
      <c r="A34" s="65" t="s">
        <v>26</v>
      </c>
      <c r="B34" s="67">
        <v>34</v>
      </c>
    </row>
    <row r="35" spans="1:2" ht="18.75" customHeight="1">
      <c r="A35" s="63" t="s">
        <v>27</v>
      </c>
      <c r="B35" s="67">
        <v>20</v>
      </c>
    </row>
    <row r="36" spans="1:2" ht="18.75" customHeight="1">
      <c r="A36" s="63" t="s">
        <v>29</v>
      </c>
      <c r="B36" s="67">
        <v>5</v>
      </c>
    </row>
    <row r="37" spans="1:2" ht="18.75" customHeight="1">
      <c r="A37" s="65" t="s">
        <v>397</v>
      </c>
      <c r="B37" s="67">
        <v>1326</v>
      </c>
    </row>
    <row r="38" spans="1:2" ht="18.75" customHeight="1">
      <c r="A38" s="64" t="s">
        <v>32</v>
      </c>
      <c r="B38" s="67">
        <v>637</v>
      </c>
    </row>
    <row r="39" spans="1:2" ht="18.75" customHeight="1">
      <c r="A39" s="64" t="s">
        <v>34</v>
      </c>
      <c r="B39" s="67">
        <v>30</v>
      </c>
    </row>
    <row r="40" spans="1:2" ht="18.75" customHeight="1">
      <c r="A40" s="64" t="s">
        <v>37</v>
      </c>
      <c r="B40" s="67">
        <v>2</v>
      </c>
    </row>
    <row r="41" spans="1:2" ht="18.75" customHeight="1">
      <c r="A41" s="64" t="s">
        <v>39</v>
      </c>
      <c r="B41" s="67">
        <v>5</v>
      </c>
    </row>
    <row r="42" spans="1:2" ht="18.75" customHeight="1">
      <c r="A42" s="65" t="s">
        <v>40</v>
      </c>
      <c r="B42" s="67">
        <v>5</v>
      </c>
    </row>
    <row r="43" spans="1:2" ht="18.75" customHeight="1">
      <c r="A43" s="65" t="s">
        <v>44</v>
      </c>
      <c r="B43" s="67">
        <v>59</v>
      </c>
    </row>
    <row r="44" spans="1:2" ht="18.75" customHeight="1">
      <c r="A44" s="65" t="s">
        <v>46</v>
      </c>
      <c r="B44" s="67">
        <v>10</v>
      </c>
    </row>
    <row r="45" spans="1:2" ht="18.75" customHeight="1">
      <c r="A45" s="65" t="s">
        <v>48</v>
      </c>
      <c r="B45" s="67">
        <v>18</v>
      </c>
    </row>
    <row r="46" spans="1:2" ht="18.75" customHeight="1">
      <c r="A46" s="65" t="s">
        <v>54</v>
      </c>
      <c r="B46" s="67">
        <v>124</v>
      </c>
    </row>
    <row r="47" spans="1:2" ht="18.75" customHeight="1">
      <c r="A47" s="65" t="s">
        <v>65</v>
      </c>
      <c r="B47" s="68">
        <v>758</v>
      </c>
    </row>
    <row r="48" spans="1:2" ht="18.75" customHeight="1">
      <c r="A48" s="63" t="s">
        <v>74</v>
      </c>
      <c r="B48" s="68">
        <v>717</v>
      </c>
    </row>
    <row r="49" spans="1:2" ht="18.75" customHeight="1">
      <c r="A49" s="64" t="s">
        <v>76</v>
      </c>
      <c r="B49" s="68">
        <v>184</v>
      </c>
    </row>
    <row r="50" spans="1:2" ht="18.75" customHeight="1">
      <c r="A50" s="64" t="s">
        <v>79</v>
      </c>
      <c r="B50" s="68">
        <v>50</v>
      </c>
    </row>
    <row r="51" spans="1:2" ht="18.75" customHeight="1">
      <c r="A51" s="64" t="s">
        <v>83</v>
      </c>
      <c r="B51" s="68">
        <v>18053</v>
      </c>
    </row>
    <row r="52" spans="1:2" ht="18.75" customHeight="1">
      <c r="A52" s="64" t="s">
        <v>89</v>
      </c>
      <c r="B52" s="68">
        <v>1245</v>
      </c>
    </row>
    <row r="53" spans="1:2" ht="18.75" customHeight="1">
      <c r="A53" s="65" t="s">
        <v>95</v>
      </c>
      <c r="B53" s="68">
        <v>10</v>
      </c>
    </row>
    <row r="54" spans="1:2" ht="18.75" customHeight="1">
      <c r="A54" s="64" t="s">
        <v>101</v>
      </c>
      <c r="B54" s="68">
        <v>15</v>
      </c>
    </row>
    <row r="55" spans="1:2" ht="18.75" customHeight="1">
      <c r="A55" s="64" t="s">
        <v>106</v>
      </c>
      <c r="B55" s="68">
        <v>90</v>
      </c>
    </row>
    <row r="56" spans="1:2" ht="18.75" customHeight="1">
      <c r="A56" s="64" t="s">
        <v>109</v>
      </c>
      <c r="B56" s="68">
        <v>50</v>
      </c>
    </row>
    <row r="57" spans="1:2" ht="18.75" customHeight="1">
      <c r="A57" s="66" t="s">
        <v>112</v>
      </c>
      <c r="B57" s="68">
        <v>423</v>
      </c>
    </row>
    <row r="58" spans="1:2" ht="18.75" customHeight="1">
      <c r="A58" s="66" t="s">
        <v>117</v>
      </c>
      <c r="B58" s="68">
        <v>52</v>
      </c>
    </row>
    <row r="59" spans="1:2" ht="18.75" customHeight="1">
      <c r="A59" s="66" t="s">
        <v>416</v>
      </c>
      <c r="B59" s="68">
        <v>1323</v>
      </c>
    </row>
    <row r="60" spans="1:2" ht="18.75" customHeight="1">
      <c r="A60" s="66" t="s">
        <v>124</v>
      </c>
      <c r="B60" s="68">
        <v>877</v>
      </c>
    </row>
    <row r="61" spans="1:2" ht="18.75" customHeight="1">
      <c r="A61" s="66" t="s">
        <v>126</v>
      </c>
      <c r="B61" s="68">
        <v>6</v>
      </c>
    </row>
    <row r="62" spans="1:2" ht="18.75" customHeight="1">
      <c r="A62" s="66" t="s">
        <v>128</v>
      </c>
      <c r="B62" s="68">
        <v>37</v>
      </c>
    </row>
    <row r="63" spans="1:2" ht="18.75" customHeight="1">
      <c r="A63" s="66" t="s">
        <v>132</v>
      </c>
      <c r="B63" s="68">
        <v>100</v>
      </c>
    </row>
    <row r="64" spans="1:2" ht="18.75" customHeight="1">
      <c r="A64" s="66" t="s">
        <v>141</v>
      </c>
      <c r="B64" s="68">
        <v>1865</v>
      </c>
    </row>
    <row r="65" spans="1:2" ht="18.75" customHeight="1">
      <c r="A65" s="66" t="s">
        <v>146</v>
      </c>
      <c r="B65" s="68">
        <v>4925</v>
      </c>
    </row>
    <row r="66" spans="1:2" ht="18.75" customHeight="1">
      <c r="A66" s="66" t="s">
        <v>152</v>
      </c>
      <c r="B66" s="68">
        <v>575</v>
      </c>
    </row>
    <row r="67" spans="1:2" ht="18.75" customHeight="1">
      <c r="A67" s="66" t="s">
        <v>157</v>
      </c>
      <c r="B67" s="68">
        <v>239</v>
      </c>
    </row>
    <row r="68" spans="1:2" ht="18.75" customHeight="1">
      <c r="A68" s="66" t="s">
        <v>161</v>
      </c>
      <c r="B68" s="68">
        <v>221</v>
      </c>
    </row>
    <row r="69" spans="1:2" ht="18.75" customHeight="1">
      <c r="A69" s="66" t="s">
        <v>165</v>
      </c>
      <c r="B69" s="68">
        <v>610</v>
      </c>
    </row>
    <row r="70" spans="1:2" ht="18.75" customHeight="1">
      <c r="A70" s="66" t="s">
        <v>169</v>
      </c>
      <c r="B70" s="68">
        <v>3302</v>
      </c>
    </row>
    <row r="71" spans="1:2" ht="18.75" customHeight="1">
      <c r="A71" s="66" t="s">
        <v>172</v>
      </c>
      <c r="B71" s="68">
        <v>208</v>
      </c>
    </row>
    <row r="72" spans="1:2" ht="18.75" customHeight="1">
      <c r="A72" s="66" t="s">
        <v>179</v>
      </c>
      <c r="B72" s="68">
        <v>10</v>
      </c>
    </row>
    <row r="73" spans="1:2" ht="18.75" customHeight="1">
      <c r="A73" s="66" t="s">
        <v>181</v>
      </c>
      <c r="B73" s="68">
        <v>54</v>
      </c>
    </row>
    <row r="74" spans="1:2" ht="18.75" customHeight="1">
      <c r="A74" s="66" t="s">
        <v>186</v>
      </c>
      <c r="B74" s="68">
        <v>1002</v>
      </c>
    </row>
    <row r="75" spans="1:2" ht="18.75" customHeight="1">
      <c r="A75" s="66" t="s">
        <v>187</v>
      </c>
      <c r="B75" s="68">
        <v>2146</v>
      </c>
    </row>
    <row r="76" spans="1:2" ht="18.75" customHeight="1">
      <c r="A76" s="66" t="s">
        <v>190</v>
      </c>
      <c r="B76" s="68">
        <v>4672</v>
      </c>
    </row>
    <row r="77" spans="1:2" ht="18.75" customHeight="1">
      <c r="A77" s="66" t="s">
        <v>197</v>
      </c>
      <c r="B77" s="68">
        <v>606</v>
      </c>
    </row>
    <row r="78" spans="1:2" ht="18.75" customHeight="1">
      <c r="A78" s="66" t="s">
        <v>205</v>
      </c>
      <c r="B78" s="68">
        <v>70</v>
      </c>
    </row>
    <row r="79" spans="1:2" ht="18.75" customHeight="1">
      <c r="A79" s="66" t="s">
        <v>208</v>
      </c>
      <c r="B79" s="68">
        <v>955</v>
      </c>
    </row>
    <row r="80" spans="1:2" ht="18.75" customHeight="1">
      <c r="A80" s="66" t="s">
        <v>212</v>
      </c>
      <c r="B80" s="68">
        <v>22</v>
      </c>
    </row>
    <row r="81" spans="1:2" ht="18.75" customHeight="1">
      <c r="A81" s="66" t="s">
        <v>215</v>
      </c>
      <c r="B81" s="68">
        <v>42</v>
      </c>
    </row>
    <row r="82" spans="1:2" ht="18.75" customHeight="1">
      <c r="A82" s="66" t="s">
        <v>222</v>
      </c>
      <c r="B82" s="68">
        <v>82</v>
      </c>
    </row>
    <row r="83" spans="1:2" ht="18.75" customHeight="1">
      <c r="A83" s="66" t="s">
        <v>225</v>
      </c>
      <c r="B83" s="68">
        <v>1590</v>
      </c>
    </row>
    <row r="84" spans="1:2" ht="18.75" customHeight="1">
      <c r="A84" s="66" t="s">
        <v>227</v>
      </c>
      <c r="B84" s="68">
        <v>3985</v>
      </c>
    </row>
    <row r="85" spans="1:2" ht="18.75" customHeight="1">
      <c r="A85" s="66" t="s">
        <v>230</v>
      </c>
      <c r="B85" s="68">
        <v>650</v>
      </c>
    </row>
    <row r="86" spans="1:2" ht="18.75" customHeight="1">
      <c r="A86" s="66" t="s">
        <v>233</v>
      </c>
      <c r="B86" s="68">
        <v>955</v>
      </c>
    </row>
    <row r="87" spans="1:2" ht="18.75" customHeight="1">
      <c r="A87" s="66" t="s">
        <v>236</v>
      </c>
      <c r="B87" s="68">
        <v>200</v>
      </c>
    </row>
    <row r="88" spans="1:2" ht="18.75" customHeight="1">
      <c r="A88" s="66" t="s">
        <v>237</v>
      </c>
      <c r="B88" s="68">
        <v>20</v>
      </c>
    </row>
    <row r="89" spans="1:2" ht="18.75" customHeight="1">
      <c r="A89" s="66" t="s">
        <v>245</v>
      </c>
      <c r="B89" s="68">
        <v>50</v>
      </c>
    </row>
    <row r="90" spans="1:2" ht="18.75" customHeight="1">
      <c r="A90" s="66" t="s">
        <v>253</v>
      </c>
      <c r="B90" s="68">
        <v>23072</v>
      </c>
    </row>
    <row r="91" spans="1:2" ht="18.75" customHeight="1">
      <c r="A91" s="66" t="s">
        <v>267</v>
      </c>
      <c r="B91" s="68">
        <v>4156</v>
      </c>
    </row>
    <row r="92" spans="1:2" ht="18.75" customHeight="1">
      <c r="A92" s="66" t="s">
        <v>275</v>
      </c>
      <c r="B92" s="68">
        <v>10527</v>
      </c>
    </row>
    <row r="93" spans="1:2" ht="18.75" customHeight="1">
      <c r="A93" s="66" t="s">
        <v>289</v>
      </c>
      <c r="B93" s="68">
        <v>1637</v>
      </c>
    </row>
    <row r="94" spans="1:2" ht="18.75" customHeight="1">
      <c r="A94" s="66" t="s">
        <v>293</v>
      </c>
      <c r="B94" s="68">
        <v>4410</v>
      </c>
    </row>
    <row r="95" spans="1:2" ht="18.75" customHeight="1">
      <c r="A95" s="66" t="s">
        <v>298</v>
      </c>
      <c r="B95" s="68">
        <v>199</v>
      </c>
    </row>
    <row r="96" spans="1:2" ht="18.75" customHeight="1">
      <c r="A96" s="66" t="s">
        <v>440</v>
      </c>
      <c r="B96" s="68">
        <v>485</v>
      </c>
    </row>
    <row r="97" spans="1:2" ht="18.75" customHeight="1">
      <c r="A97" s="66" t="s">
        <v>442</v>
      </c>
      <c r="B97" s="68">
        <v>7</v>
      </c>
    </row>
    <row r="98" spans="1:2" ht="18.75" customHeight="1">
      <c r="A98" s="66" t="s">
        <v>304</v>
      </c>
      <c r="B98" s="68">
        <v>3698</v>
      </c>
    </row>
    <row r="99" spans="1:2" ht="18.75" customHeight="1">
      <c r="A99" s="66" t="s">
        <v>307</v>
      </c>
      <c r="B99" s="68">
        <v>9590</v>
      </c>
    </row>
    <row r="100" spans="1:2" ht="18.75" customHeight="1">
      <c r="A100" s="66" t="s">
        <v>446</v>
      </c>
      <c r="B100" s="68">
        <v>2305</v>
      </c>
    </row>
    <row r="101" spans="1:2" ht="18.75" customHeight="1">
      <c r="A101" s="66" t="s">
        <v>317</v>
      </c>
      <c r="B101" s="68">
        <v>6500</v>
      </c>
    </row>
    <row r="102" spans="1:2" ht="18.75" customHeight="1">
      <c r="A102" s="66" t="s">
        <v>323</v>
      </c>
      <c r="B102" s="68">
        <v>15</v>
      </c>
    </row>
    <row r="103" spans="1:2" ht="18.75" customHeight="1">
      <c r="A103" s="66" t="s">
        <v>325</v>
      </c>
      <c r="B103" s="68">
        <v>10</v>
      </c>
    </row>
    <row r="104" spans="1:2" ht="18.75" customHeight="1">
      <c r="A104" s="66" t="s">
        <v>327</v>
      </c>
      <c r="B104" s="68">
        <v>37</v>
      </c>
    </row>
    <row r="105" spans="1:2" ht="18.75" customHeight="1">
      <c r="A105" s="66" t="s">
        <v>331</v>
      </c>
      <c r="B105" s="68">
        <v>2607</v>
      </c>
    </row>
    <row r="106" spans="1:2" ht="18.75" customHeight="1">
      <c r="A106" s="66" t="s">
        <v>335</v>
      </c>
      <c r="B106" s="68">
        <v>700</v>
      </c>
    </row>
    <row r="107" spans="1:2" ht="18.75" customHeight="1">
      <c r="A107" s="66" t="s">
        <v>337</v>
      </c>
      <c r="B107" s="68">
        <v>5</v>
      </c>
    </row>
    <row r="108" spans="1:2" ht="18.75" customHeight="1">
      <c r="A108" s="66" t="s">
        <v>339</v>
      </c>
      <c r="B108" s="68">
        <v>66</v>
      </c>
    </row>
    <row r="109" spans="1:2" ht="18.75" customHeight="1">
      <c r="A109" s="66" t="s">
        <v>344</v>
      </c>
      <c r="B109" s="68">
        <v>3561</v>
      </c>
    </row>
    <row r="110" spans="1:2" ht="18.75" customHeight="1">
      <c r="A110" s="66" t="s">
        <v>351</v>
      </c>
      <c r="B110" s="68">
        <v>25123</v>
      </c>
    </row>
    <row r="111" spans="1:2" ht="18.75" customHeight="1">
      <c r="A111" s="66" t="s">
        <v>358</v>
      </c>
      <c r="B111" s="68">
        <v>330</v>
      </c>
    </row>
    <row r="112" spans="1:2" ht="18.75" customHeight="1">
      <c r="A112" s="66" t="s">
        <v>646</v>
      </c>
      <c r="B112" s="68">
        <v>4</v>
      </c>
    </row>
  </sheetData>
  <mergeCells count="1">
    <mergeCell ref="A1:B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dimension ref="A1:B36"/>
  <sheetViews>
    <sheetView tabSelected="1" topLeftCell="C1" workbookViewId="0">
      <selection sqref="A1:B1"/>
    </sheetView>
  </sheetViews>
  <sheetFormatPr defaultRowHeight="14.25"/>
  <cols>
    <col min="1" max="1" width="41.875" style="9" customWidth="1"/>
    <col min="2" max="2" width="37.875" style="1" customWidth="1"/>
    <col min="3" max="16384" width="9" style="1"/>
  </cols>
  <sheetData>
    <row r="1" spans="1:2" ht="25.5">
      <c r="A1" s="124" t="s">
        <v>738</v>
      </c>
      <c r="B1" s="124"/>
    </row>
    <row r="2" spans="1:2" ht="34.5" customHeight="1">
      <c r="A2" s="42">
        <v>42472</v>
      </c>
      <c r="B2" s="41" t="s">
        <v>468</v>
      </c>
    </row>
    <row r="3" spans="1:2" s="2" customFormat="1" ht="25.5" customHeight="1">
      <c r="A3" s="123" t="s">
        <v>465</v>
      </c>
      <c r="B3" s="123"/>
    </row>
    <row r="4" spans="1:2" ht="20.25" customHeight="1">
      <c r="A4" s="39" t="s">
        <v>466</v>
      </c>
      <c r="B4" s="40" t="s">
        <v>467</v>
      </c>
    </row>
    <row r="5" spans="1:2" ht="19.5" customHeight="1">
      <c r="A5" s="48" t="s">
        <v>494</v>
      </c>
      <c r="B5" s="49"/>
    </row>
    <row r="6" spans="1:2" ht="19.5" customHeight="1">
      <c r="A6" s="48" t="s">
        <v>495</v>
      </c>
      <c r="B6" s="49"/>
    </row>
    <row r="7" spans="1:2" ht="19.5" customHeight="1">
      <c r="A7" s="48" t="s">
        <v>496</v>
      </c>
      <c r="B7" s="49"/>
    </row>
    <row r="8" spans="1:2" ht="19.5" customHeight="1">
      <c r="A8" s="48" t="s">
        <v>497</v>
      </c>
      <c r="B8" s="49"/>
    </row>
    <row r="9" spans="1:2" ht="19.5" customHeight="1">
      <c r="A9" s="48" t="s">
        <v>498</v>
      </c>
      <c r="B9" s="49">
        <v>80</v>
      </c>
    </row>
    <row r="10" spans="1:2" ht="19.5" customHeight="1">
      <c r="A10" s="48" t="s">
        <v>499</v>
      </c>
      <c r="B10" s="49"/>
    </row>
    <row r="11" spans="1:2" ht="19.5" customHeight="1">
      <c r="A11" s="48" t="s">
        <v>500</v>
      </c>
      <c r="B11" s="49"/>
    </row>
    <row r="12" spans="1:2" ht="19.5" customHeight="1">
      <c r="A12" s="48" t="s">
        <v>501</v>
      </c>
      <c r="B12" s="49"/>
    </row>
    <row r="13" spans="1:2" ht="19.5" customHeight="1">
      <c r="A13" s="48" t="s">
        <v>502</v>
      </c>
      <c r="B13" s="49">
        <v>200</v>
      </c>
    </row>
    <row r="14" spans="1:2" ht="19.5" customHeight="1">
      <c r="A14" s="48" t="s">
        <v>503</v>
      </c>
      <c r="B14" s="49"/>
    </row>
    <row r="15" spans="1:2" ht="19.5" customHeight="1">
      <c r="A15" s="48" t="s">
        <v>504</v>
      </c>
      <c r="B15" s="49">
        <v>600</v>
      </c>
    </row>
    <row r="16" spans="1:2" ht="19.5" customHeight="1">
      <c r="A16" s="48" t="s">
        <v>505</v>
      </c>
      <c r="B16" s="49">
        <v>28000</v>
      </c>
    </row>
    <row r="17" spans="1:2" ht="19.5" customHeight="1">
      <c r="A17" s="50" t="s">
        <v>506</v>
      </c>
      <c r="B17" s="49">
        <v>28000</v>
      </c>
    </row>
    <row r="18" spans="1:2" ht="19.5" customHeight="1">
      <c r="A18" s="50" t="s">
        <v>507</v>
      </c>
      <c r="B18" s="49"/>
    </row>
    <row r="19" spans="1:2" ht="19.5" customHeight="1">
      <c r="A19" s="50" t="s">
        <v>508</v>
      </c>
      <c r="B19" s="49"/>
    </row>
    <row r="20" spans="1:2" ht="19.5" customHeight="1">
      <c r="A20" s="50" t="s">
        <v>524</v>
      </c>
      <c r="B20" s="49"/>
    </row>
    <row r="21" spans="1:2" ht="19.5" customHeight="1">
      <c r="A21" s="50" t="s">
        <v>509</v>
      </c>
      <c r="B21" s="49"/>
    </row>
    <row r="22" spans="1:2" ht="19.5" customHeight="1">
      <c r="A22" s="48" t="s">
        <v>510</v>
      </c>
      <c r="B22" s="49"/>
    </row>
    <row r="23" spans="1:2" ht="19.5" customHeight="1">
      <c r="A23" s="48" t="s">
        <v>511</v>
      </c>
      <c r="B23" s="49"/>
    </row>
    <row r="24" spans="1:2" ht="19.5" customHeight="1">
      <c r="A24" s="50" t="s">
        <v>512</v>
      </c>
      <c r="B24" s="49"/>
    </row>
    <row r="25" spans="1:2" ht="19.5" customHeight="1">
      <c r="A25" s="50" t="s">
        <v>513</v>
      </c>
      <c r="B25" s="49"/>
    </row>
    <row r="26" spans="1:2" ht="19.5" customHeight="1">
      <c r="A26" s="48" t="s">
        <v>514</v>
      </c>
      <c r="B26" s="49">
        <v>300</v>
      </c>
    </row>
    <row r="27" spans="1:2" ht="19.5" customHeight="1">
      <c r="A27" s="48" t="s">
        <v>515</v>
      </c>
      <c r="B27" s="49"/>
    </row>
    <row r="28" spans="1:2" ht="19.5" customHeight="1">
      <c r="A28" s="48" t="s">
        <v>516</v>
      </c>
      <c r="B28" s="49"/>
    </row>
    <row r="29" spans="1:2" ht="19.5" customHeight="1">
      <c r="A29" s="50" t="s">
        <v>517</v>
      </c>
      <c r="B29" s="49"/>
    </row>
    <row r="30" spans="1:2" ht="19.5" customHeight="1">
      <c r="A30" s="50" t="s">
        <v>518</v>
      </c>
      <c r="B30" s="49"/>
    </row>
    <row r="31" spans="1:2" ht="19.5" customHeight="1">
      <c r="A31" s="50" t="s">
        <v>519</v>
      </c>
      <c r="B31" s="49"/>
    </row>
    <row r="32" spans="1:2" ht="19.5" customHeight="1">
      <c r="A32" s="48" t="s">
        <v>520</v>
      </c>
      <c r="B32" s="49"/>
    </row>
    <row r="33" spans="1:2" ht="19.5" customHeight="1">
      <c r="A33" s="48" t="s">
        <v>521</v>
      </c>
      <c r="B33" s="49">
        <v>550</v>
      </c>
    </row>
    <row r="34" spans="1:2" ht="19.5" customHeight="1">
      <c r="A34" s="48" t="s">
        <v>522</v>
      </c>
      <c r="B34" s="49"/>
    </row>
    <row r="35" spans="1:2" ht="19.5" customHeight="1">
      <c r="A35" s="48" t="s">
        <v>523</v>
      </c>
      <c r="B35" s="49"/>
    </row>
    <row r="36" spans="1:2" ht="19.5" customHeight="1">
      <c r="A36" s="54" t="s">
        <v>596</v>
      </c>
      <c r="B36" s="54">
        <v>29730</v>
      </c>
    </row>
  </sheetData>
  <mergeCells count="2">
    <mergeCell ref="A3:B3"/>
    <mergeCell ref="A1:B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B61"/>
  <sheetViews>
    <sheetView workbookViewId="0">
      <selection activeCell="A6" sqref="A6"/>
    </sheetView>
  </sheetViews>
  <sheetFormatPr defaultRowHeight="14.25"/>
  <cols>
    <col min="1" max="1" width="41.875" style="9" customWidth="1"/>
    <col min="2" max="2" width="37.875" style="1" customWidth="1"/>
    <col min="3" max="16384" width="9" style="1"/>
  </cols>
  <sheetData>
    <row r="1" spans="1:2" ht="25.5">
      <c r="A1" s="124" t="s">
        <v>739</v>
      </c>
      <c r="B1" s="124"/>
    </row>
    <row r="2" spans="1:2" ht="34.5" customHeight="1">
      <c r="A2" s="42">
        <v>42472</v>
      </c>
      <c r="B2" s="41" t="s">
        <v>469</v>
      </c>
    </row>
    <row r="3" spans="1:2" s="2" customFormat="1" ht="25.5" customHeight="1">
      <c r="A3" s="38" t="s">
        <v>470</v>
      </c>
      <c r="B3" s="38" t="s">
        <v>471</v>
      </c>
    </row>
    <row r="4" spans="1:2" ht="21" customHeight="1">
      <c r="A4" s="55" t="s">
        <v>597</v>
      </c>
      <c r="B4" s="59">
        <f>B5+B9</f>
        <v>1928</v>
      </c>
    </row>
    <row r="5" spans="1:2" ht="21" customHeight="1">
      <c r="A5" s="56" t="s">
        <v>528</v>
      </c>
      <c r="B5" s="59">
        <v>1863</v>
      </c>
    </row>
    <row r="6" spans="1:2" ht="21" customHeight="1">
      <c r="A6" s="56" t="s">
        <v>529</v>
      </c>
      <c r="B6" s="59">
        <v>890</v>
      </c>
    </row>
    <row r="7" spans="1:2" ht="21" customHeight="1">
      <c r="A7" s="56" t="s">
        <v>530</v>
      </c>
      <c r="B7" s="59">
        <v>973</v>
      </c>
    </row>
    <row r="8" spans="1:2" ht="21" customHeight="1">
      <c r="A8" s="56" t="s">
        <v>531</v>
      </c>
      <c r="B8" s="59"/>
    </row>
    <row r="9" spans="1:2" ht="21" customHeight="1">
      <c r="A9" s="56" t="s">
        <v>598</v>
      </c>
      <c r="B9" s="59">
        <v>65</v>
      </c>
    </row>
    <row r="10" spans="1:2" ht="21" customHeight="1">
      <c r="A10" s="56" t="s">
        <v>529</v>
      </c>
      <c r="B10" s="59"/>
    </row>
    <row r="11" spans="1:2" ht="21" customHeight="1">
      <c r="A11" s="56" t="s">
        <v>530</v>
      </c>
      <c r="B11" s="59">
        <v>65</v>
      </c>
    </row>
    <row r="12" spans="1:2" ht="21" customHeight="1">
      <c r="A12" s="57" t="s">
        <v>533</v>
      </c>
      <c r="B12" s="59"/>
    </row>
    <row r="13" spans="1:2" ht="21" customHeight="1">
      <c r="A13" s="55" t="s">
        <v>599</v>
      </c>
      <c r="B13" s="59">
        <f>B14+B17+B25+B28+B32+B33+B39+B45</f>
        <v>42021</v>
      </c>
    </row>
    <row r="14" spans="1:2" ht="21" customHeight="1">
      <c r="A14" s="55" t="s">
        <v>600</v>
      </c>
      <c r="B14" s="59">
        <f>B15+B16</f>
        <v>0</v>
      </c>
    </row>
    <row r="15" spans="1:2" ht="21" customHeight="1">
      <c r="A15" s="58" t="s">
        <v>545</v>
      </c>
      <c r="B15" s="59"/>
    </row>
    <row r="16" spans="1:2" ht="21" customHeight="1">
      <c r="A16" s="57" t="s">
        <v>601</v>
      </c>
      <c r="B16" s="59"/>
    </row>
    <row r="17" spans="1:2" ht="21" customHeight="1">
      <c r="A17" s="55" t="s">
        <v>602</v>
      </c>
      <c r="B17" s="59">
        <f>SUM(B18:B24)</f>
        <v>32000</v>
      </c>
    </row>
    <row r="18" spans="1:2" ht="21" customHeight="1">
      <c r="A18" s="57" t="s">
        <v>539</v>
      </c>
      <c r="B18" s="59">
        <v>32000</v>
      </c>
    </row>
    <row r="19" spans="1:2" ht="21" customHeight="1">
      <c r="A19" s="57" t="s">
        <v>540</v>
      </c>
      <c r="B19" s="59"/>
    </row>
    <row r="20" spans="1:2" ht="21" customHeight="1">
      <c r="A20" s="57" t="s">
        <v>541</v>
      </c>
      <c r="B20" s="59"/>
    </row>
    <row r="21" spans="1:2" ht="21" customHeight="1">
      <c r="A21" s="57" t="s">
        <v>542</v>
      </c>
      <c r="B21" s="59"/>
    </row>
    <row r="22" spans="1:2" ht="21" customHeight="1">
      <c r="A22" s="57" t="s">
        <v>543</v>
      </c>
      <c r="B22" s="59"/>
    </row>
    <row r="23" spans="1:2" ht="21" customHeight="1">
      <c r="A23" s="57" t="s">
        <v>544</v>
      </c>
      <c r="B23" s="59"/>
    </row>
    <row r="24" spans="1:2" s="43" customFormat="1" ht="21" customHeight="1">
      <c r="A24" s="57" t="s">
        <v>603</v>
      </c>
      <c r="B24" s="59"/>
    </row>
    <row r="25" spans="1:2" ht="21" customHeight="1">
      <c r="A25" s="55" t="s">
        <v>604</v>
      </c>
      <c r="B25" s="59">
        <f>B26+B27</f>
        <v>200</v>
      </c>
    </row>
    <row r="26" spans="1:2" ht="21" customHeight="1">
      <c r="A26" s="57" t="s">
        <v>547</v>
      </c>
      <c r="B26" s="59">
        <v>200</v>
      </c>
    </row>
    <row r="27" spans="1:2" ht="21" customHeight="1">
      <c r="A27" s="57" t="s">
        <v>551</v>
      </c>
      <c r="B27" s="59"/>
    </row>
    <row r="28" spans="1:2" ht="21" customHeight="1">
      <c r="A28" s="55" t="s">
        <v>605</v>
      </c>
      <c r="B28" s="59">
        <f>B29+B30+B31</f>
        <v>0</v>
      </c>
    </row>
    <row r="29" spans="1:2" ht="21" customHeight="1">
      <c r="A29" s="57" t="s">
        <v>606</v>
      </c>
      <c r="B29" s="59"/>
    </row>
    <row r="30" spans="1:2" ht="21" customHeight="1">
      <c r="A30" s="57" t="s">
        <v>607</v>
      </c>
      <c r="B30" s="59"/>
    </row>
    <row r="31" spans="1:2" ht="21" customHeight="1">
      <c r="A31" s="57" t="s">
        <v>608</v>
      </c>
      <c r="B31" s="59"/>
    </row>
    <row r="32" spans="1:2" ht="21" customHeight="1">
      <c r="A32" s="55" t="s">
        <v>609</v>
      </c>
      <c r="B32" s="59">
        <v>528</v>
      </c>
    </row>
    <row r="33" spans="1:2" ht="21" customHeight="1">
      <c r="A33" s="55" t="s">
        <v>610</v>
      </c>
      <c r="B33" s="59">
        <f>B34+B35+B36+B37+B38</f>
        <v>8232</v>
      </c>
    </row>
    <row r="34" spans="1:2" ht="21" customHeight="1">
      <c r="A34" s="57" t="s">
        <v>555</v>
      </c>
      <c r="B34" s="59"/>
    </row>
    <row r="35" spans="1:2" ht="21" customHeight="1">
      <c r="A35" s="57" t="s">
        <v>556</v>
      </c>
      <c r="B35" s="60">
        <v>8232</v>
      </c>
    </row>
    <row r="36" spans="1:2" ht="21" customHeight="1">
      <c r="A36" s="57" t="s">
        <v>557</v>
      </c>
      <c r="B36" s="59"/>
    </row>
    <row r="37" spans="1:2" ht="21" customHeight="1">
      <c r="A37" s="57" t="s">
        <v>558</v>
      </c>
      <c r="B37" s="61"/>
    </row>
    <row r="38" spans="1:2" ht="21" customHeight="1">
      <c r="A38" s="57" t="s">
        <v>611</v>
      </c>
      <c r="B38" s="59"/>
    </row>
    <row r="39" spans="1:2" ht="21" customHeight="1">
      <c r="A39" s="55" t="s">
        <v>612</v>
      </c>
      <c r="B39" s="59">
        <f>SUM(B40:B44)</f>
        <v>483</v>
      </c>
    </row>
    <row r="40" spans="1:2" ht="21" customHeight="1">
      <c r="A40" s="57" t="s">
        <v>547</v>
      </c>
      <c r="B40" s="59">
        <v>363</v>
      </c>
    </row>
    <row r="41" spans="1:2" ht="21" customHeight="1">
      <c r="A41" s="57" t="s">
        <v>548</v>
      </c>
      <c r="B41" s="59"/>
    </row>
    <row r="42" spans="1:2" ht="21" customHeight="1">
      <c r="A42" s="57" t="s">
        <v>549</v>
      </c>
      <c r="B42" s="59"/>
    </row>
    <row r="43" spans="1:2" ht="21" customHeight="1">
      <c r="A43" s="57" t="s">
        <v>550</v>
      </c>
      <c r="B43" s="59">
        <v>70</v>
      </c>
    </row>
    <row r="44" spans="1:2" ht="21" customHeight="1">
      <c r="A44" s="57" t="s">
        <v>560</v>
      </c>
      <c r="B44" s="59">
        <v>50</v>
      </c>
    </row>
    <row r="45" spans="1:2" ht="21" customHeight="1">
      <c r="A45" s="55" t="s">
        <v>613</v>
      </c>
      <c r="B45" s="59">
        <f>B46</f>
        <v>578</v>
      </c>
    </row>
    <row r="46" spans="1:2" ht="21" customHeight="1">
      <c r="A46" s="57" t="s">
        <v>614</v>
      </c>
      <c r="B46" s="59">
        <v>578</v>
      </c>
    </row>
    <row r="47" spans="1:2" ht="21" customHeight="1">
      <c r="A47" s="55" t="s">
        <v>615</v>
      </c>
      <c r="B47" s="59"/>
    </row>
    <row r="48" spans="1:2" ht="21" customHeight="1">
      <c r="A48" s="57" t="s">
        <v>616</v>
      </c>
      <c r="B48" s="59"/>
    </row>
    <row r="49" spans="1:2" ht="21" customHeight="1">
      <c r="A49" s="57" t="s">
        <v>564</v>
      </c>
      <c r="B49" s="59"/>
    </row>
    <row r="50" spans="1:2" ht="21" customHeight="1">
      <c r="A50" s="56" t="s">
        <v>617</v>
      </c>
      <c r="B50" s="59">
        <v>60</v>
      </c>
    </row>
    <row r="51" spans="1:2" ht="21" customHeight="1">
      <c r="A51" s="57" t="s">
        <v>618</v>
      </c>
      <c r="B51" s="59">
        <v>60</v>
      </c>
    </row>
    <row r="52" spans="1:2" ht="21" customHeight="1">
      <c r="A52" s="56" t="s">
        <v>619</v>
      </c>
      <c r="B52" s="59">
        <f>B53+B54</f>
        <v>1140</v>
      </c>
    </row>
    <row r="53" spans="1:2" ht="21" customHeight="1">
      <c r="A53" s="57" t="s">
        <v>620</v>
      </c>
      <c r="B53" s="59">
        <v>100</v>
      </c>
    </row>
    <row r="54" spans="1:2" ht="21" customHeight="1">
      <c r="A54" s="57" t="s">
        <v>621</v>
      </c>
      <c r="B54" s="59">
        <f>SUM(B55:B58)</f>
        <v>1040</v>
      </c>
    </row>
    <row r="55" spans="1:2" ht="21" customHeight="1">
      <c r="A55" s="58" t="s">
        <v>588</v>
      </c>
      <c r="B55" s="59">
        <v>470</v>
      </c>
    </row>
    <row r="56" spans="1:2" ht="21" customHeight="1">
      <c r="A56" s="57" t="s">
        <v>589</v>
      </c>
      <c r="B56" s="59">
        <v>132</v>
      </c>
    </row>
    <row r="57" spans="1:2" ht="21" customHeight="1">
      <c r="A57" s="57" t="s">
        <v>590</v>
      </c>
      <c r="B57" s="59">
        <v>338</v>
      </c>
    </row>
    <row r="58" spans="1:2" ht="21" customHeight="1">
      <c r="A58" s="57" t="s">
        <v>591</v>
      </c>
      <c r="B58" s="59">
        <v>100</v>
      </c>
    </row>
    <row r="59" spans="1:2" ht="21" customHeight="1">
      <c r="A59" s="57" t="s">
        <v>592</v>
      </c>
      <c r="B59" s="59"/>
    </row>
    <row r="60" spans="1:2" ht="21" customHeight="1">
      <c r="A60" s="57" t="s">
        <v>593</v>
      </c>
      <c r="B60" s="59"/>
    </row>
    <row r="61" spans="1:2" ht="21" customHeight="1">
      <c r="A61" s="29" t="s">
        <v>364</v>
      </c>
      <c r="B61" s="37">
        <v>45149</v>
      </c>
    </row>
  </sheetData>
  <mergeCells count="1">
    <mergeCell ref="A1:B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B48"/>
  <sheetViews>
    <sheetView workbookViewId="0">
      <selection activeCell="A6" sqref="A6"/>
    </sheetView>
  </sheetViews>
  <sheetFormatPr defaultRowHeight="14.25"/>
  <cols>
    <col min="1" max="1" width="53.875" style="9" customWidth="1"/>
    <col min="2" max="2" width="21.875" style="1" customWidth="1"/>
    <col min="3" max="16384" width="9" style="1"/>
  </cols>
  <sheetData>
    <row r="1" spans="1:2" s="2" customFormat="1" ht="25.5" customHeight="1">
      <c r="A1" s="124" t="s">
        <v>740</v>
      </c>
      <c r="B1" s="124"/>
    </row>
    <row r="2" spans="1:2" ht="15.75" customHeight="1">
      <c r="A2" s="16">
        <v>42472</v>
      </c>
      <c r="B2" s="10" t="s">
        <v>0</v>
      </c>
    </row>
    <row r="3" spans="1:2" ht="36.75" customHeight="1">
      <c r="A3" s="4" t="s">
        <v>1</v>
      </c>
      <c r="B3" s="14" t="s">
        <v>464</v>
      </c>
    </row>
    <row r="4" spans="1:2" ht="23.25" customHeight="1">
      <c r="A4" s="51" t="s">
        <v>525</v>
      </c>
      <c r="B4" s="71">
        <f>B5</f>
        <v>0</v>
      </c>
    </row>
    <row r="5" spans="1:2" ht="23.25" customHeight="1">
      <c r="A5" s="52" t="s">
        <v>526</v>
      </c>
      <c r="B5" s="71"/>
    </row>
    <row r="6" spans="1:2" ht="23.25" customHeight="1">
      <c r="A6" s="51" t="s">
        <v>527</v>
      </c>
      <c r="B6" s="71">
        <f>B7+B8</f>
        <v>1928</v>
      </c>
    </row>
    <row r="7" spans="1:2" ht="23.25" customHeight="1">
      <c r="A7" s="52" t="s">
        <v>528</v>
      </c>
      <c r="B7" s="71">
        <v>1863</v>
      </c>
    </row>
    <row r="8" spans="1:2" ht="23.25" customHeight="1">
      <c r="A8" s="52" t="s">
        <v>532</v>
      </c>
      <c r="B8" s="71">
        <v>65</v>
      </c>
    </row>
    <row r="9" spans="1:2" ht="23.25" customHeight="1">
      <c r="A9" s="51" t="s">
        <v>534</v>
      </c>
      <c r="B9" s="71">
        <f>B10+B11</f>
        <v>0</v>
      </c>
    </row>
    <row r="10" spans="1:2" ht="23.25" customHeight="1">
      <c r="A10" s="51" t="s">
        <v>535</v>
      </c>
      <c r="B10" s="71"/>
    </row>
    <row r="11" spans="1:2" ht="23.25" customHeight="1">
      <c r="A11" s="51" t="s">
        <v>536</v>
      </c>
      <c r="B11" s="71"/>
    </row>
    <row r="12" spans="1:2" ht="23.25" customHeight="1">
      <c r="A12" s="51" t="s">
        <v>537</v>
      </c>
      <c r="B12" s="71">
        <f>SUM(B13:B19)</f>
        <v>8232</v>
      </c>
    </row>
    <row r="13" spans="1:2" ht="23.25" customHeight="1">
      <c r="A13" s="51" t="s">
        <v>538</v>
      </c>
      <c r="B13" s="71"/>
    </row>
    <row r="14" spans="1:2" ht="23.25" customHeight="1">
      <c r="A14" s="51" t="s">
        <v>546</v>
      </c>
      <c r="B14" s="71"/>
    </row>
    <row r="15" spans="1:2" ht="23.25" customHeight="1">
      <c r="A15" s="51" t="s">
        <v>552</v>
      </c>
      <c r="B15" s="71"/>
    </row>
    <row r="16" spans="1:2" ht="23.25" customHeight="1">
      <c r="A16" s="51" t="s">
        <v>553</v>
      </c>
      <c r="B16" s="71"/>
    </row>
    <row r="17" spans="1:2" ht="23.25" customHeight="1">
      <c r="A17" s="51" t="s">
        <v>554</v>
      </c>
      <c r="B17" s="71">
        <v>8232</v>
      </c>
    </row>
    <row r="18" spans="1:2" ht="23.25" customHeight="1">
      <c r="A18" s="51" t="s">
        <v>559</v>
      </c>
      <c r="B18" s="71"/>
    </row>
    <row r="19" spans="1:2" ht="23.25" customHeight="1">
      <c r="A19" s="51" t="s">
        <v>561</v>
      </c>
      <c r="B19" s="71"/>
    </row>
    <row r="20" spans="1:2" ht="23.25" customHeight="1">
      <c r="A20" s="51" t="s">
        <v>562</v>
      </c>
      <c r="B20" s="71">
        <f>SUM(B21:B25)</f>
        <v>0</v>
      </c>
    </row>
    <row r="21" spans="1:2" ht="23.25" customHeight="1">
      <c r="A21" s="53" t="s">
        <v>563</v>
      </c>
      <c r="B21" s="71"/>
    </row>
    <row r="22" spans="1:2" ht="23.25" customHeight="1">
      <c r="A22" s="53" t="s">
        <v>622</v>
      </c>
      <c r="B22" s="71"/>
    </row>
    <row r="23" spans="1:2" ht="23.25" customHeight="1">
      <c r="A23" s="53" t="s">
        <v>565</v>
      </c>
      <c r="B23" s="71"/>
    </row>
    <row r="24" spans="1:2" ht="23.25" customHeight="1">
      <c r="A24" s="53" t="s">
        <v>566</v>
      </c>
      <c r="B24" s="71"/>
    </row>
    <row r="25" spans="1:2" ht="23.25" customHeight="1">
      <c r="A25" s="53" t="s">
        <v>567</v>
      </c>
      <c r="B25" s="71"/>
    </row>
    <row r="26" spans="1:2" ht="23.25" customHeight="1">
      <c r="A26" s="52" t="s">
        <v>568</v>
      </c>
      <c r="B26" s="71">
        <f>SUM(B27:B33)</f>
        <v>0</v>
      </c>
    </row>
    <row r="27" spans="1:2" ht="23.25" customHeight="1">
      <c r="A27" s="52" t="s">
        <v>569</v>
      </c>
      <c r="B27" s="71"/>
    </row>
    <row r="28" spans="1:2" ht="23.25" customHeight="1">
      <c r="A28" s="53" t="s">
        <v>570</v>
      </c>
      <c r="B28" s="71"/>
    </row>
    <row r="29" spans="1:2" ht="23.25" customHeight="1">
      <c r="A29" s="53" t="s">
        <v>571</v>
      </c>
      <c r="B29" s="71"/>
    </row>
    <row r="30" spans="1:2" ht="23.25" customHeight="1">
      <c r="A30" s="53" t="s">
        <v>572</v>
      </c>
      <c r="B30" s="71"/>
    </row>
    <row r="31" spans="1:2" ht="23.25" customHeight="1">
      <c r="A31" s="53" t="s">
        <v>573</v>
      </c>
      <c r="B31" s="71"/>
    </row>
    <row r="32" spans="1:2" ht="23.25" customHeight="1">
      <c r="A32" s="53" t="s">
        <v>574</v>
      </c>
      <c r="B32" s="71"/>
    </row>
    <row r="33" spans="1:2" ht="23.25" customHeight="1">
      <c r="A33" s="53" t="s">
        <v>575</v>
      </c>
      <c r="B33" s="71"/>
    </row>
    <row r="34" spans="1:2" ht="23.25" customHeight="1">
      <c r="A34" s="52" t="s">
        <v>576</v>
      </c>
      <c r="B34" s="71">
        <f>SUM(B35:B39)</f>
        <v>0</v>
      </c>
    </row>
    <row r="35" spans="1:2" ht="23.25" customHeight="1">
      <c r="A35" s="53" t="s">
        <v>577</v>
      </c>
      <c r="B35" s="71"/>
    </row>
    <row r="36" spans="1:2" ht="23.25" customHeight="1">
      <c r="A36" s="53" t="s">
        <v>578</v>
      </c>
      <c r="B36" s="71"/>
    </row>
    <row r="37" spans="1:2" ht="23.25" customHeight="1">
      <c r="A37" s="53" t="s">
        <v>579</v>
      </c>
      <c r="B37" s="71"/>
    </row>
    <row r="38" spans="1:2" ht="23.25" customHeight="1">
      <c r="A38" s="53" t="s">
        <v>580</v>
      </c>
      <c r="B38" s="71"/>
    </row>
    <row r="39" spans="1:2" ht="23.25" customHeight="1">
      <c r="A39" s="53" t="s">
        <v>581</v>
      </c>
      <c r="B39" s="71"/>
    </row>
    <row r="40" spans="1:2" ht="23.25" customHeight="1">
      <c r="A40" s="52" t="s">
        <v>582</v>
      </c>
      <c r="B40" s="71">
        <f>B41</f>
        <v>0</v>
      </c>
    </row>
    <row r="41" spans="1:2" ht="23.25" customHeight="1">
      <c r="A41" s="53" t="s">
        <v>583</v>
      </c>
      <c r="B41" s="71"/>
    </row>
    <row r="42" spans="1:2" ht="23.25" customHeight="1">
      <c r="A42" s="52" t="s">
        <v>584</v>
      </c>
      <c r="B42" s="71">
        <f>SUM(B43:B45)</f>
        <v>847</v>
      </c>
    </row>
    <row r="43" spans="1:2" ht="23.25" customHeight="1">
      <c r="A43" s="53" t="s">
        <v>585</v>
      </c>
      <c r="B43" s="71"/>
    </row>
    <row r="44" spans="1:2" ht="23.25" customHeight="1">
      <c r="A44" s="53" t="s">
        <v>586</v>
      </c>
      <c r="B44" s="71"/>
    </row>
    <row r="45" spans="1:2" ht="23.25" customHeight="1">
      <c r="A45" s="53" t="s">
        <v>587</v>
      </c>
      <c r="B45" s="71">
        <v>847</v>
      </c>
    </row>
    <row r="46" spans="1:2" ht="23.25" customHeight="1">
      <c r="A46" s="52" t="s">
        <v>594</v>
      </c>
      <c r="B46" s="71"/>
    </row>
    <row r="47" spans="1:2" ht="23.25" customHeight="1">
      <c r="A47" s="52" t="s">
        <v>595</v>
      </c>
      <c r="B47" s="71"/>
    </row>
    <row r="48" spans="1:2" ht="23.25" customHeight="1">
      <c r="A48" s="29" t="s">
        <v>623</v>
      </c>
      <c r="B48" s="4">
        <f>B4+B6+B9+B12+B20+B26+B34+B40+B42+B46+B47</f>
        <v>11007</v>
      </c>
    </row>
  </sheetData>
  <mergeCells count="1">
    <mergeCell ref="A1:B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9</vt:i4>
      </vt:variant>
    </vt:vector>
  </HeadingPairs>
  <TitlesOfParts>
    <vt:vector size="20" baseType="lpstr">
      <vt:lpstr>2016年一般公共预算收入表</vt:lpstr>
      <vt:lpstr>2016年一般公共预算支出表</vt:lpstr>
      <vt:lpstr>2016年一般公共预算收支平衡表</vt:lpstr>
      <vt:lpstr>2016年县本级一般公共预算支出表</vt:lpstr>
      <vt:lpstr>2016年县本级一般公共预算基本支出表 </vt:lpstr>
      <vt:lpstr>2016年一般公共预算税收返还和转移支付表</vt:lpstr>
      <vt:lpstr>2016年政府性基金收入表</vt:lpstr>
      <vt:lpstr>2016年政府性基金支出表</vt:lpstr>
      <vt:lpstr>2016年政府性基金转移支付表</vt:lpstr>
      <vt:lpstr>2016年社会保险基金收入表</vt:lpstr>
      <vt:lpstr>2016年社会保险基金支出表</vt:lpstr>
      <vt:lpstr>'2016年社会保险基金收入表'!Print_Titles</vt:lpstr>
      <vt:lpstr>'2016年社会保险基金支出表'!Print_Titles</vt:lpstr>
      <vt:lpstr>'2016年县本级一般公共预算基本支出表 '!Print_Titles</vt:lpstr>
      <vt:lpstr>'2016年县本级一般公共预算支出表'!Print_Titles</vt:lpstr>
      <vt:lpstr>'2016年一般公共预算税收返还和转移支付表'!Print_Titles</vt:lpstr>
      <vt:lpstr>'2016年一般公共预算支出表'!Print_Titles</vt:lpstr>
      <vt:lpstr>'2016年政府性基金收入表'!Print_Titles</vt:lpstr>
      <vt:lpstr>'2016年政府性基金支出表'!Print_Titles</vt:lpstr>
      <vt:lpstr>'2016年政府性基金转移支付表'!Print_Titles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2016-12-27T07:44:53Z</cp:lastPrinted>
  <dcterms:created xsi:type="dcterms:W3CDTF">1996-12-17T01:32:42Z</dcterms:created>
  <dcterms:modified xsi:type="dcterms:W3CDTF">2017-09-12T09:00:56Z</dcterms:modified>
</cp:coreProperties>
</file>