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6月低保" sheetId="1" r:id="rId1"/>
    <sheet name="6月特殊人群" sheetId="2" r:id="rId2"/>
  </sheets>
  <calcPr calcId="144525"/>
</workbook>
</file>

<file path=xl/sharedStrings.xml><?xml version="1.0" encoding="utf-8"?>
<sst xmlns="http://schemas.openxmlformats.org/spreadsheetml/2006/main" count="36">
  <si>
    <t xml:space="preserve">         2018年城步苗族自治县农村低保8月保障金情况汇总表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</si>
  <si>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</si>
  <si>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</si>
  <si>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</si>
  <si>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</si>
  <si>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</si>
  <si>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</si>
  <si>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</si>
  <si>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</si>
  <si>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</si>
  <si>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</si>
  <si>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</si>
  <si>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</si>
  <si>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</si>
  <si>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</si>
  <si>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</si>
  <si>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</si>
  <si>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</si>
  <si>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</si>
  <si>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</si>
  <si>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</si>
  <si>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</si>
  <si>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</si>
  <si>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</si>
  <si>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</si>
  <si>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</si>
  <si>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兜底285/月、A类197/月、B167/月、C147/月</t>
  </si>
  <si>
    <t xml:space="preserve">         2018年城步苗族自治县特殊人群8月救助金情况汇总表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</si>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</sst>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V5" sqref="V5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>E4+H4+K4+N4</f>
        <v>230</v>
      </c>
      <c r="C4" s="7">
        <f>F4+I4+L4+O4</f>
        <v>884</v>
      </c>
      <c r="D4" s="6">
        <f>G4+J4+M4+P4</f>
        <v>158521</v>
      </c>
      <c r="E4" s="6">
        <v>27</v>
      </c>
      <c r="F4" s="6">
        <v>51</v>
      </c>
      <c r="G4" s="6">
        <v>10638</v>
      </c>
      <c r="H4" s="6">
        <v>96</v>
      </c>
      <c r="I4" s="6">
        <v>209</v>
      </c>
      <c r="J4" s="6">
        <v>34903</v>
      </c>
      <c r="K4" s="6">
        <v>55</v>
      </c>
      <c r="L4" s="6">
        <v>470</v>
      </c>
      <c r="M4" s="6">
        <v>69090</v>
      </c>
      <c r="N4" s="6">
        <v>52</v>
      </c>
      <c r="O4" s="6">
        <v>154</v>
      </c>
      <c r="P4" s="6">
        <v>43890</v>
      </c>
    </row>
    <row r="5" s="1" customFormat="1" ht="24.95" customHeight="1" spans="1:16">
      <c r="A5" s="6" t="s">
        <v>13</v>
      </c>
      <c r="B5" s="7">
        <f t="shared" ref="B5:B15" si="0">E5+H5+K5+N5</f>
        <v>579</v>
      </c>
      <c r="C5" s="7">
        <f t="shared" ref="C5:C15" si="1">F5+I5+L5+O5</f>
        <v>1029</v>
      </c>
      <c r="D5" s="6">
        <f t="shared" ref="D5:D15" si="2">G5+J5+M5+P5</f>
        <v>172565</v>
      </c>
      <c r="E5" s="6">
        <v>98</v>
      </c>
      <c r="F5" s="6">
        <v>150</v>
      </c>
      <c r="G5" s="6">
        <v>29550</v>
      </c>
      <c r="H5" s="6">
        <v>86</v>
      </c>
      <c r="I5" s="6">
        <v>145</v>
      </c>
      <c r="J5" s="6">
        <v>24215</v>
      </c>
      <c r="K5" s="6">
        <v>372</v>
      </c>
      <c r="L5" s="6">
        <v>655</v>
      </c>
      <c r="M5" s="6">
        <v>96285</v>
      </c>
      <c r="N5" s="6">
        <v>23</v>
      </c>
      <c r="O5" s="6">
        <v>79</v>
      </c>
      <c r="P5" s="6">
        <v>22515</v>
      </c>
    </row>
    <row r="6" s="1" customFormat="1" ht="24.95" customHeight="1" spans="1:16">
      <c r="A6" s="6" t="s">
        <v>14</v>
      </c>
      <c r="B6" s="7">
        <f t="shared" si="0"/>
        <v>259</v>
      </c>
      <c r="C6" s="7">
        <f t="shared" si="1"/>
        <v>661</v>
      </c>
      <c r="D6" s="6">
        <f t="shared" si="2"/>
        <v>121215</v>
      </c>
      <c r="E6" s="6">
        <v>62</v>
      </c>
      <c r="F6" s="6">
        <v>125</v>
      </c>
      <c r="G6" s="6">
        <v>24625</v>
      </c>
      <c r="H6" s="6">
        <v>26</v>
      </c>
      <c r="I6" s="6">
        <v>55</v>
      </c>
      <c r="J6" s="6">
        <v>9185</v>
      </c>
      <c r="K6" s="6">
        <v>132</v>
      </c>
      <c r="L6" s="6">
        <v>360</v>
      </c>
      <c r="M6" s="6">
        <v>52920</v>
      </c>
      <c r="N6" s="6">
        <v>39</v>
      </c>
      <c r="O6" s="6">
        <v>121</v>
      </c>
      <c r="P6" s="6">
        <v>34485</v>
      </c>
    </row>
    <row r="7" s="1" customFormat="1" ht="24.95" customHeight="1" spans="1:16">
      <c r="A7" s="6" t="s">
        <v>15</v>
      </c>
      <c r="B7" s="7">
        <f t="shared" si="0"/>
        <v>99</v>
      </c>
      <c r="C7" s="7">
        <f t="shared" si="1"/>
        <v>227</v>
      </c>
      <c r="D7" s="6">
        <f t="shared" si="2"/>
        <v>38939</v>
      </c>
      <c r="E7" s="6">
        <v>9</v>
      </c>
      <c r="F7" s="6">
        <v>10</v>
      </c>
      <c r="G7" s="6">
        <v>1970</v>
      </c>
      <c r="H7" s="6">
        <v>10</v>
      </c>
      <c r="I7" s="6">
        <v>12</v>
      </c>
      <c r="J7" s="6">
        <v>2004</v>
      </c>
      <c r="K7" s="6">
        <v>68</v>
      </c>
      <c r="L7" s="6">
        <v>170</v>
      </c>
      <c r="M7" s="6">
        <v>24990</v>
      </c>
      <c r="N7" s="6">
        <v>12</v>
      </c>
      <c r="O7" s="6">
        <v>35</v>
      </c>
      <c r="P7" s="6">
        <v>9975</v>
      </c>
    </row>
    <row r="8" s="1" customFormat="1" ht="24.95" customHeight="1" spans="1:16">
      <c r="A8" s="6" t="s">
        <v>16</v>
      </c>
      <c r="B8" s="7">
        <f t="shared" si="0"/>
        <v>75</v>
      </c>
      <c r="C8" s="7">
        <f t="shared" si="1"/>
        <v>139</v>
      </c>
      <c r="D8" s="6">
        <f t="shared" si="2"/>
        <v>26993</v>
      </c>
      <c r="E8" s="6">
        <v>13</v>
      </c>
      <c r="F8" s="6">
        <v>18</v>
      </c>
      <c r="G8" s="6">
        <v>3546</v>
      </c>
      <c r="H8" s="6">
        <v>6</v>
      </c>
      <c r="I8" s="6">
        <v>7</v>
      </c>
      <c r="J8" s="6">
        <v>1169</v>
      </c>
      <c r="K8" s="6">
        <v>42</v>
      </c>
      <c r="L8" s="6">
        <v>74</v>
      </c>
      <c r="M8" s="6">
        <v>10878</v>
      </c>
      <c r="N8" s="6">
        <v>14</v>
      </c>
      <c r="O8" s="6">
        <v>40</v>
      </c>
      <c r="P8" s="6">
        <v>11400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34148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6270</v>
      </c>
    </row>
    <row r="10" s="1" customFormat="1" ht="24.95" customHeight="1" spans="1:16">
      <c r="A10" s="6" t="s">
        <v>18</v>
      </c>
      <c r="B10" s="7">
        <f t="shared" si="0"/>
        <v>118</v>
      </c>
      <c r="C10" s="7">
        <f t="shared" si="1"/>
        <v>243</v>
      </c>
      <c r="D10" s="6">
        <f t="shared" si="2"/>
        <v>45447</v>
      </c>
      <c r="E10" s="6">
        <v>56</v>
      </c>
      <c r="F10" s="6">
        <v>60</v>
      </c>
      <c r="G10" s="6">
        <v>11820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13395</v>
      </c>
    </row>
    <row r="11" s="1" customFormat="1" ht="24.95" customHeight="1" spans="1:16">
      <c r="A11" s="6" t="s">
        <v>19</v>
      </c>
      <c r="B11" s="7">
        <f t="shared" si="0"/>
        <v>198</v>
      </c>
      <c r="C11" s="7">
        <f t="shared" si="1"/>
        <v>444</v>
      </c>
      <c r="D11" s="6">
        <f t="shared" si="2"/>
        <v>86200</v>
      </c>
      <c r="E11" s="6">
        <v>27</v>
      </c>
      <c r="F11" s="6">
        <v>37</v>
      </c>
      <c r="G11" s="6">
        <v>7289</v>
      </c>
      <c r="H11" s="6">
        <v>27</v>
      </c>
      <c r="I11" s="6">
        <v>64</v>
      </c>
      <c r="J11" s="6">
        <v>10688</v>
      </c>
      <c r="K11" s="6">
        <v>104</v>
      </c>
      <c r="L11" s="6">
        <v>214</v>
      </c>
      <c r="M11" s="6">
        <v>31458</v>
      </c>
      <c r="N11" s="6">
        <v>40</v>
      </c>
      <c r="O11" s="6">
        <v>129</v>
      </c>
      <c r="P11" s="6">
        <v>36765</v>
      </c>
    </row>
    <row r="12" s="1" customFormat="1" ht="24.95" customHeight="1" spans="1:16">
      <c r="A12" s="6" t="s">
        <v>20</v>
      </c>
      <c r="B12" s="7">
        <f t="shared" si="0"/>
        <v>152</v>
      </c>
      <c r="C12" s="7">
        <f t="shared" si="1"/>
        <v>230</v>
      </c>
      <c r="D12" s="6">
        <f t="shared" si="2"/>
        <v>46140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71</v>
      </c>
      <c r="L12" s="6">
        <v>92</v>
      </c>
      <c r="M12" s="6">
        <v>13524</v>
      </c>
      <c r="N12" s="6">
        <v>26</v>
      </c>
      <c r="O12" s="6">
        <v>75</v>
      </c>
      <c r="P12" s="6">
        <v>21375</v>
      </c>
    </row>
    <row r="13" s="1" customFormat="1" ht="24.95" customHeight="1" spans="1:16">
      <c r="A13" s="6" t="s">
        <v>21</v>
      </c>
      <c r="B13" s="7">
        <f t="shared" si="0"/>
        <v>136</v>
      </c>
      <c r="C13" s="7">
        <f t="shared" si="1"/>
        <v>305</v>
      </c>
      <c r="D13" s="6">
        <f t="shared" si="2"/>
        <v>56697</v>
      </c>
      <c r="E13" s="6">
        <v>30</v>
      </c>
      <c r="F13" s="6">
        <v>65</v>
      </c>
      <c r="G13" s="6">
        <v>12805</v>
      </c>
      <c r="H13" s="6">
        <v>24</v>
      </c>
      <c r="I13" s="6">
        <v>58</v>
      </c>
      <c r="J13" s="6">
        <v>9686</v>
      </c>
      <c r="K13" s="6">
        <v>63</v>
      </c>
      <c r="L13" s="6">
        <v>128</v>
      </c>
      <c r="M13" s="6">
        <v>18816</v>
      </c>
      <c r="N13" s="6">
        <v>19</v>
      </c>
      <c r="O13" s="6">
        <v>54</v>
      </c>
      <c r="P13" s="6">
        <v>15390</v>
      </c>
    </row>
    <row r="14" s="1" customFormat="1" ht="24.95" customHeight="1" spans="1:16">
      <c r="A14" s="6" t="s">
        <v>22</v>
      </c>
      <c r="B14" s="7">
        <f t="shared" si="0"/>
        <v>173</v>
      </c>
      <c r="C14" s="7">
        <f t="shared" si="1"/>
        <v>427</v>
      </c>
      <c r="D14" s="6">
        <f t="shared" si="2"/>
        <v>89369</v>
      </c>
      <c r="E14" s="6">
        <v>66</v>
      </c>
      <c r="F14" s="6">
        <v>71</v>
      </c>
      <c r="G14" s="6">
        <v>13987</v>
      </c>
      <c r="H14" s="6">
        <v>63</v>
      </c>
      <c r="I14" s="6">
        <v>221</v>
      </c>
      <c r="J14" s="6">
        <v>36907</v>
      </c>
      <c r="K14" s="6">
        <v>0</v>
      </c>
      <c r="L14" s="6">
        <v>0</v>
      </c>
      <c r="M14" s="6">
        <v>0</v>
      </c>
      <c r="N14" s="6">
        <v>44</v>
      </c>
      <c r="O14" s="6">
        <v>135</v>
      </c>
      <c r="P14" s="6">
        <v>38475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123</v>
      </c>
      <c r="D15" s="6">
        <f t="shared" si="2"/>
        <v>22993</v>
      </c>
      <c r="E15" s="6">
        <v>24</v>
      </c>
      <c r="F15" s="6">
        <v>34</v>
      </c>
      <c r="G15" s="6">
        <v>6698</v>
      </c>
      <c r="H15" s="6">
        <v>36</v>
      </c>
      <c r="I15" s="6">
        <v>64</v>
      </c>
      <c r="J15" s="6">
        <v>10688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3990</v>
      </c>
    </row>
    <row r="16" s="1" customFormat="1" ht="24.95" customHeight="1" spans="1:16">
      <c r="A16" s="6" t="s">
        <v>24</v>
      </c>
      <c r="B16" s="7">
        <f>SUM(B4:B15)</f>
        <v>2175</v>
      </c>
      <c r="C16" s="7">
        <f t="shared" ref="C16:P16" si="3">SUM(C4:C15)</f>
        <v>4908</v>
      </c>
      <c r="D16" s="7">
        <f t="shared" si="3"/>
        <v>899227</v>
      </c>
      <c r="E16" s="7">
        <f t="shared" si="3"/>
        <v>455</v>
      </c>
      <c r="F16" s="7">
        <f t="shared" si="3"/>
        <v>679</v>
      </c>
      <c r="G16" s="7">
        <f t="shared" si="3"/>
        <v>134354</v>
      </c>
      <c r="H16" s="7">
        <f t="shared" si="3"/>
        <v>433</v>
      </c>
      <c r="I16" s="7">
        <f t="shared" si="3"/>
        <v>916</v>
      </c>
      <c r="J16" s="7">
        <f t="shared" si="3"/>
        <v>152972</v>
      </c>
      <c r="K16" s="7">
        <f t="shared" si="3"/>
        <v>991</v>
      </c>
      <c r="L16" s="7">
        <f t="shared" si="3"/>
        <v>2408</v>
      </c>
      <c r="M16" s="7">
        <f t="shared" si="3"/>
        <v>353976</v>
      </c>
      <c r="N16" s="7">
        <f t="shared" si="3"/>
        <v>296</v>
      </c>
      <c r="O16" s="7">
        <f t="shared" si="3"/>
        <v>905</v>
      </c>
      <c r="P16" s="7">
        <f t="shared" si="3"/>
        <v>257925</v>
      </c>
    </row>
    <row r="17" ht="21" customHeight="1" spans="1:16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zoomScaleSheetLayoutView="100" workbookViewId="0">
      <selection activeCell="R6" sqref="R6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9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4.9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4.95" customHeight="1" spans="1:16">
      <c r="A4" s="6" t="s">
        <v>12</v>
      </c>
      <c r="B4" s="7">
        <f>E4+H4+K4+N4</f>
        <v>37</v>
      </c>
      <c r="C4" s="7">
        <f>F4+I4+L4+O4</f>
        <v>61</v>
      </c>
      <c r="D4" s="6">
        <f>G4+J4+M4+P4</f>
        <v>8357</v>
      </c>
      <c r="E4" s="6">
        <v>34</v>
      </c>
      <c r="F4" s="6">
        <v>58</v>
      </c>
      <c r="G4" s="6">
        <f>F4*137</f>
        <v>7946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4.95" customHeight="1" spans="1:16">
      <c r="A5" s="6" t="s">
        <v>13</v>
      </c>
      <c r="B5" s="7">
        <f t="shared" ref="B5:B15" si="0">E5+H5+K5+N5</f>
        <v>65</v>
      </c>
      <c r="C5" s="7">
        <f t="shared" ref="C5:C15" si="1">F5+I5+L5+O5</f>
        <v>68</v>
      </c>
      <c r="D5" s="6">
        <f t="shared" ref="D5:D15" si="2">G5+J5+M5+P5</f>
        <v>9316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f>I5*137</f>
        <v>1370</v>
      </c>
      <c r="K5" s="6">
        <v>54</v>
      </c>
      <c r="L5" s="6">
        <v>55</v>
      </c>
      <c r="M5" s="6">
        <v>7535</v>
      </c>
      <c r="N5" s="6"/>
      <c r="O5" s="6"/>
      <c r="P5" s="6"/>
    </row>
    <row r="6" ht="24.95" customHeight="1" spans="1:16">
      <c r="A6" s="6" t="s">
        <v>14</v>
      </c>
      <c r="B6" s="7">
        <f t="shared" si="0"/>
        <v>18</v>
      </c>
      <c r="C6" s="7">
        <f t="shared" si="1"/>
        <v>20</v>
      </c>
      <c r="D6" s="6">
        <f t="shared" si="2"/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4.95" customHeight="1" spans="1:16">
      <c r="A7" s="6" t="s">
        <v>15</v>
      </c>
      <c r="B7" s="7">
        <f t="shared" si="0"/>
        <v>2</v>
      </c>
      <c r="C7" s="7">
        <f t="shared" si="1"/>
        <v>2</v>
      </c>
      <c r="D7" s="6">
        <f t="shared" si="2"/>
        <v>274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1</v>
      </c>
      <c r="O7" s="6">
        <v>1</v>
      </c>
      <c r="P7" s="6">
        <v>137</v>
      </c>
    </row>
    <row r="8" ht="24.95" customHeight="1" spans="1:16">
      <c r="A8" s="6" t="s">
        <v>16</v>
      </c>
      <c r="B8" s="7">
        <f t="shared" si="0"/>
        <v>0</v>
      </c>
      <c r="C8" s="7">
        <f t="shared" si="1"/>
        <v>0</v>
      </c>
      <c r="D8" s="6">
        <f t="shared" si="2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5" customHeight="1" spans="1:16">
      <c r="A9" s="6" t="s">
        <v>17</v>
      </c>
      <c r="B9" s="7">
        <f t="shared" si="0"/>
        <v>0</v>
      </c>
      <c r="C9" s="7">
        <f t="shared" si="1"/>
        <v>0</v>
      </c>
      <c r="D9" s="6">
        <f t="shared" si="2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2" customFormat="1" ht="24.95" customHeight="1" spans="1:16">
      <c r="A10" s="6" t="s">
        <v>18</v>
      </c>
      <c r="B10" s="7">
        <f t="shared" si="0"/>
        <v>8</v>
      </c>
      <c r="C10" s="7">
        <f t="shared" si="1"/>
        <v>10</v>
      </c>
      <c r="D10" s="6">
        <f t="shared" si="2"/>
        <v>1370</v>
      </c>
      <c r="E10" s="6"/>
      <c r="F10" s="6"/>
      <c r="G10" s="6"/>
      <c r="H10" s="6">
        <v>4</v>
      </c>
      <c r="I10" s="15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4.95" customHeight="1" spans="1:16">
      <c r="A11" s="6" t="s">
        <v>19</v>
      </c>
      <c r="B11" s="7">
        <f t="shared" si="0"/>
        <v>140</v>
      </c>
      <c r="C11" s="7">
        <f t="shared" si="1"/>
        <v>239</v>
      </c>
      <c r="D11" s="6">
        <f t="shared" si="2"/>
        <v>32743</v>
      </c>
      <c r="E11" s="6">
        <v>118</v>
      </c>
      <c r="F11" s="6">
        <v>214</v>
      </c>
      <c r="G11" s="6">
        <v>29318</v>
      </c>
      <c r="H11" s="6">
        <v>2</v>
      </c>
      <c r="I11" s="15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4.95" customHeight="1" spans="1:16">
      <c r="A12" s="6" t="s">
        <v>20</v>
      </c>
      <c r="B12" s="7">
        <f t="shared" si="0"/>
        <v>16</v>
      </c>
      <c r="C12" s="7">
        <f t="shared" si="1"/>
        <v>16</v>
      </c>
      <c r="D12" s="6">
        <f t="shared" si="2"/>
        <v>2192</v>
      </c>
      <c r="E12" s="6">
        <v>13</v>
      </c>
      <c r="F12" s="6">
        <v>13</v>
      </c>
      <c r="G12" s="6">
        <v>1781</v>
      </c>
      <c r="H12" s="6">
        <v>1</v>
      </c>
      <c r="I12" s="15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4.95" customHeight="1" spans="1:16">
      <c r="A13" s="6" t="s">
        <v>21</v>
      </c>
      <c r="B13" s="7">
        <f t="shared" si="0"/>
        <v>6</v>
      </c>
      <c r="C13" s="7">
        <f t="shared" si="1"/>
        <v>11</v>
      </c>
      <c r="D13" s="6">
        <f t="shared" si="2"/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4.95" customHeight="1" spans="1:16">
      <c r="A14" s="6" t="s">
        <v>22</v>
      </c>
      <c r="B14" s="7">
        <f t="shared" si="0"/>
        <v>5</v>
      </c>
      <c r="C14" s="7">
        <f t="shared" si="1"/>
        <v>8</v>
      </c>
      <c r="D14" s="6">
        <f t="shared" si="2"/>
        <v>1096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5</v>
      </c>
      <c r="O14" s="6">
        <v>8</v>
      </c>
      <c r="P14" s="6">
        <v>1096</v>
      </c>
    </row>
    <row r="15" ht="24.95" customHeight="1" spans="1:16">
      <c r="A15" s="6" t="s">
        <v>23</v>
      </c>
      <c r="B15" s="7">
        <f t="shared" si="0"/>
        <v>2</v>
      </c>
      <c r="C15" s="7">
        <f t="shared" si="1"/>
        <v>8</v>
      </c>
      <c r="D15" s="6">
        <f t="shared" si="2"/>
        <v>1096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1</v>
      </c>
      <c r="O15" s="6">
        <v>5</v>
      </c>
      <c r="P15" s="6">
        <v>685</v>
      </c>
    </row>
    <row r="16" ht="24.95" customHeight="1" spans="1:16">
      <c r="A16" s="6" t="s">
        <v>24</v>
      </c>
      <c r="B16" s="10">
        <f>SUM(B4:B15)</f>
        <v>299</v>
      </c>
      <c r="C16" s="10">
        <f t="shared" ref="C16:P16" si="3">SUM(C4:C15)</f>
        <v>443</v>
      </c>
      <c r="D16" s="10">
        <f t="shared" si="3"/>
        <v>60691</v>
      </c>
      <c r="E16" s="10">
        <f t="shared" si="3"/>
        <v>173</v>
      </c>
      <c r="F16" s="10">
        <f t="shared" si="3"/>
        <v>302</v>
      </c>
      <c r="G16" s="10">
        <f t="shared" si="3"/>
        <v>41374</v>
      </c>
      <c r="H16" s="10">
        <f t="shared" si="3"/>
        <v>21</v>
      </c>
      <c r="I16" s="10">
        <f t="shared" si="3"/>
        <v>24</v>
      </c>
      <c r="J16" s="10">
        <f t="shared" si="3"/>
        <v>3288</v>
      </c>
      <c r="K16" s="10">
        <f t="shared" si="3"/>
        <v>78</v>
      </c>
      <c r="L16" s="10">
        <f t="shared" si="3"/>
        <v>81</v>
      </c>
      <c r="M16" s="10">
        <f t="shared" si="3"/>
        <v>11097</v>
      </c>
      <c r="N16" s="10">
        <f t="shared" si="3"/>
        <v>27</v>
      </c>
      <c r="O16" s="10">
        <f t="shared" si="3"/>
        <v>36</v>
      </c>
      <c r="P16" s="10">
        <f t="shared" si="3"/>
        <v>4932</v>
      </c>
    </row>
    <row r="17" ht="24.95" customHeight="1" spans="1:16">
      <c r="A17" s="11" t="s">
        <v>34</v>
      </c>
      <c r="B17" s="12"/>
      <c r="C17" s="13" t="s">
        <v>35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24.9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5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6月低保</vt:lpstr>
      <vt:lpstr>6月特殊人群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cp:lastPrinted>2018-08-09T03:17:00Z</cp:lastPrinted>
  <dcterms:modified xsi:type="dcterms:W3CDTF">2018-10-15T02:57:02Z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11</vt:lpwstr>
  </property>
</Properties>
</file>